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UARIO\Downloads\CUENTA PÚBLICA 2024\CUENTA PÚBLICA EXCEL\III. INFORMACIÓN PROGRATICA\"/>
    </mc:Choice>
  </mc:AlternateContent>
  <bookViews>
    <workbookView xWindow="0" yWindow="0" windowWidth="24000" windowHeight="9030" tabRatio="500" activeTab="1"/>
  </bookViews>
  <sheets>
    <sheet name="P.R." sheetId="1" r:id="rId1"/>
    <sheet name="P.R P.P" sheetId="2" r:id="rId2"/>
    <sheet name="P.R.1.P.P.E." sheetId="3" r:id="rId3"/>
    <sheet name="P.R.2.P.P.E." sheetId="4" r:id="rId4"/>
    <sheet name="P.R.3.P.P.E." sheetId="5" r:id="rId5"/>
  </sheets>
  <definedNames>
    <definedName name="_xlnm.Print_Area" localSheetId="1">'P.R P.P'!$A$1:$K$50</definedName>
    <definedName name="_xlnm.Print_Area" localSheetId="0">P.R.!$A$1:$K$42</definedName>
    <definedName name="_xlnm.Print_Area" localSheetId="2">P.R.1.P.P.E.!$A$1:$L$51</definedName>
    <definedName name="_xlnm.Print_Area" localSheetId="3">P.R.2.P.P.E.!$A$1:$K$77</definedName>
    <definedName name="_xlnm.Print_Area" localSheetId="4">P.R.3.P.P.E.!$A$1:$L$52</definedName>
    <definedName name="_xlnm.Database">#REF!</definedName>
    <definedName name="_xlnm.Print_Titles" localSheetId="2">P.R.1.P.P.E.!$1:$8</definedName>
    <definedName name="_xlnm.Print_Titles" localSheetId="3">P.R.2.P.P.E.!$6:$8</definedName>
  </definedNames>
  <calcPr calcId="162913"/>
  <extLst>
    <ext xmlns:loext="http://schemas.libreoffice.org/" uri="{7626C862-2A13-11E5-B345-FEFF819CDC9F}">
      <loext:extCalcPr stringRefSyntax="ExcelA1"/>
    </ext>
  </extLst>
</workbook>
</file>

<file path=xl/calcChain.xml><?xml version="1.0" encoding="utf-8"?>
<calcChain xmlns="http://schemas.openxmlformats.org/spreadsheetml/2006/main">
  <c r="G24" i="2" l="1"/>
  <c r="G20" i="1"/>
  <c r="K36" i="5" l="1"/>
  <c r="J36" i="5"/>
  <c r="I36" i="5"/>
  <c r="H36" i="5"/>
  <c r="G36" i="5"/>
  <c r="F36" i="5"/>
  <c r="K28" i="5"/>
  <c r="J28" i="5"/>
  <c r="I28" i="5"/>
  <c r="H28" i="5"/>
  <c r="G28" i="5"/>
  <c r="F28" i="5"/>
  <c r="K26" i="5"/>
  <c r="J26" i="5"/>
  <c r="I26" i="5"/>
  <c r="H26" i="5"/>
  <c r="G26" i="5"/>
  <c r="F26" i="5"/>
  <c r="K23" i="5"/>
  <c r="J23" i="5"/>
  <c r="I23" i="5"/>
  <c r="H23" i="5"/>
  <c r="G23" i="5"/>
  <c r="F23" i="5"/>
  <c r="K20" i="5"/>
  <c r="J20" i="5"/>
  <c r="I20" i="5"/>
  <c r="H20" i="5"/>
  <c r="G20" i="5"/>
  <c r="F20" i="5"/>
  <c r="K17" i="5"/>
  <c r="J17" i="5"/>
  <c r="I17" i="5"/>
  <c r="H17" i="5"/>
  <c r="G17" i="5"/>
  <c r="F17" i="5"/>
  <c r="K10" i="5"/>
  <c r="J10" i="5"/>
  <c r="I10" i="5"/>
  <c r="H10" i="5"/>
  <c r="G10" i="5"/>
  <c r="F10" i="5"/>
  <c r="I9" i="5"/>
  <c r="I48" i="5" s="1"/>
  <c r="H9" i="5"/>
  <c r="H48" i="5" s="1"/>
  <c r="K68" i="4"/>
  <c r="J68" i="4"/>
  <c r="I68" i="4"/>
  <c r="H68" i="4"/>
  <c r="G68" i="4"/>
  <c r="F68" i="4"/>
  <c r="K64" i="4"/>
  <c r="J64" i="4"/>
  <c r="I64" i="4"/>
  <c r="H64" i="4"/>
  <c r="G64" i="4"/>
  <c r="F64" i="4"/>
  <c r="K60" i="4"/>
  <c r="J60" i="4"/>
  <c r="I60" i="4"/>
  <c r="H60" i="4"/>
  <c r="G60" i="4"/>
  <c r="F60" i="4"/>
  <c r="K57" i="4"/>
  <c r="J57" i="4"/>
  <c r="I57" i="4"/>
  <c r="H57" i="4"/>
  <c r="G57" i="4"/>
  <c r="F57" i="4"/>
  <c r="K49" i="4"/>
  <c r="J49" i="4"/>
  <c r="I49" i="4"/>
  <c r="H49" i="4"/>
  <c r="G49" i="4"/>
  <c r="F49" i="4"/>
  <c r="H48" i="4"/>
  <c r="K48" i="4" s="1"/>
  <c r="H47" i="4"/>
  <c r="K47" i="4" s="1"/>
  <c r="H46" i="4"/>
  <c r="K46" i="4" s="1"/>
  <c r="H45" i="4"/>
  <c r="K45" i="4" s="1"/>
  <c r="H44" i="4"/>
  <c r="K44" i="4" s="1"/>
  <c r="J43" i="4"/>
  <c r="I43" i="4"/>
  <c r="G43" i="4"/>
  <c r="F43" i="4"/>
  <c r="K33" i="4"/>
  <c r="J33" i="4"/>
  <c r="I33" i="4"/>
  <c r="H33" i="4"/>
  <c r="G33" i="4"/>
  <c r="F33" i="4"/>
  <c r="K28" i="4"/>
  <c r="J28" i="4"/>
  <c r="I28" i="4"/>
  <c r="H28" i="4"/>
  <c r="G28" i="4"/>
  <c r="F28" i="4"/>
  <c r="K19" i="4"/>
  <c r="J19" i="4"/>
  <c r="I19" i="4"/>
  <c r="H19" i="4"/>
  <c r="G19" i="4"/>
  <c r="F19" i="4"/>
  <c r="K11" i="4"/>
  <c r="J11" i="4"/>
  <c r="I11" i="4"/>
  <c r="H11" i="4"/>
  <c r="G11" i="4"/>
  <c r="F11" i="4"/>
  <c r="F9" i="4" s="1"/>
  <c r="F76" i="4" s="1"/>
  <c r="J9" i="4"/>
  <c r="J76" i="4" s="1"/>
  <c r="K38" i="3"/>
  <c r="J38" i="3"/>
  <c r="I38" i="3"/>
  <c r="H38" i="3"/>
  <c r="G38" i="3"/>
  <c r="F38" i="3"/>
  <c r="K32" i="3"/>
  <c r="J32" i="3"/>
  <c r="I32" i="3"/>
  <c r="H32" i="3"/>
  <c r="G32" i="3"/>
  <c r="F32" i="3"/>
  <c r="K25" i="3"/>
  <c r="J25" i="3"/>
  <c r="I25" i="3"/>
  <c r="H25" i="3"/>
  <c r="G25" i="3"/>
  <c r="F25" i="3"/>
  <c r="K17" i="3"/>
  <c r="J17" i="3"/>
  <c r="I17" i="3"/>
  <c r="H17" i="3"/>
  <c r="H9" i="3" s="1"/>
  <c r="H49" i="3" s="1"/>
  <c r="G17" i="3"/>
  <c r="F17" i="3"/>
  <c r="K11" i="3"/>
  <c r="J11" i="3"/>
  <c r="J9" i="3" s="1"/>
  <c r="J49" i="3" s="1"/>
  <c r="I11" i="3"/>
  <c r="I9" i="3" s="1"/>
  <c r="I49" i="3" s="1"/>
  <c r="H11" i="3"/>
  <c r="G11" i="3"/>
  <c r="F11" i="3"/>
  <c r="F9" i="3" s="1"/>
  <c r="F49" i="3" s="1"/>
  <c r="J39" i="2"/>
  <c r="J38" i="2"/>
  <c r="J37" i="2"/>
  <c r="J36" i="2"/>
  <c r="J35" i="2"/>
  <c r="J32" i="2" s="1"/>
  <c r="J28" i="1" s="1"/>
  <c r="J34" i="2"/>
  <c r="J33" i="2"/>
  <c r="I32" i="2"/>
  <c r="I28" i="1" s="1"/>
  <c r="I41" i="1" s="1"/>
  <c r="H32" i="2"/>
  <c r="G32" i="2"/>
  <c r="F32" i="2"/>
  <c r="F28" i="1" s="1"/>
  <c r="E32" i="2"/>
  <c r="E28" i="1" s="1"/>
  <c r="G29" i="2"/>
  <c r="J29" i="2" s="1"/>
  <c r="G28" i="2"/>
  <c r="J28" i="2" s="1"/>
  <c r="G27" i="2"/>
  <c r="J27" i="2" s="1"/>
  <c r="G26" i="2"/>
  <c r="J26" i="2" s="1"/>
  <c r="G25" i="2"/>
  <c r="J25" i="2" s="1"/>
  <c r="J24" i="2"/>
  <c r="G23" i="2"/>
  <c r="J23" i="2" s="1"/>
  <c r="G22" i="2"/>
  <c r="J22" i="2" s="1"/>
  <c r="G21" i="2"/>
  <c r="G19" i="2" s="1"/>
  <c r="G20" i="2"/>
  <c r="J20" i="2" s="1"/>
  <c r="I19" i="2"/>
  <c r="H19" i="2"/>
  <c r="F19" i="2"/>
  <c r="E19" i="2"/>
  <c r="J16" i="2"/>
  <c r="J15" i="2"/>
  <c r="J14" i="2"/>
  <c r="J13" i="2"/>
  <c r="J12" i="2"/>
  <c r="I11" i="2"/>
  <c r="I49" i="2" s="1"/>
  <c r="H11" i="2"/>
  <c r="G11" i="2"/>
  <c r="F11" i="2"/>
  <c r="E11" i="2"/>
  <c r="E49" i="2" s="1"/>
  <c r="H28" i="1"/>
  <c r="G28" i="1"/>
  <c r="F41" i="1"/>
  <c r="J12" i="1"/>
  <c r="I12" i="1"/>
  <c r="H12" i="1"/>
  <c r="H41" i="1" s="1"/>
  <c r="G12" i="1"/>
  <c r="G41" i="1" s="1"/>
  <c r="F12" i="1"/>
  <c r="E12" i="1"/>
  <c r="J11" i="2" l="1"/>
  <c r="G49" i="2"/>
  <c r="G9" i="3"/>
  <c r="G49" i="3" s="1"/>
  <c r="K9" i="3"/>
  <c r="K49" i="3" s="1"/>
  <c r="G9" i="4"/>
  <c r="G76" i="4" s="1"/>
  <c r="F9" i="5"/>
  <c r="F48" i="5" s="1"/>
  <c r="J9" i="5"/>
  <c r="J48" i="5" s="1"/>
  <c r="G9" i="5"/>
  <c r="G48" i="5" s="1"/>
  <c r="K9" i="5"/>
  <c r="K48" i="5" s="1"/>
  <c r="I9" i="4"/>
  <c r="I76" i="4" s="1"/>
  <c r="H43" i="4"/>
  <c r="H9" i="4" s="1"/>
  <c r="H76" i="4" s="1"/>
  <c r="K43" i="4"/>
  <c r="K9" i="4" s="1"/>
  <c r="K76" i="4" s="1"/>
  <c r="H49" i="2"/>
  <c r="E41" i="1"/>
  <c r="F49" i="2"/>
  <c r="J21" i="2"/>
  <c r="J19" i="2" s="1"/>
  <c r="J20" i="1" l="1"/>
  <c r="J41" i="1" s="1"/>
  <c r="J49" i="2"/>
</calcChain>
</file>

<file path=xl/comments1.xml><?xml version="1.0" encoding="utf-8"?>
<comments xmlns="http://schemas.openxmlformats.org/spreadsheetml/2006/main">
  <authors>
    <author/>
  </authors>
  <commentList>
    <comment ref="E44" authorId="0" shapeId="0">
      <text>
        <r>
          <rPr>
            <sz val="11"/>
            <color rgb="FF000000"/>
            <rFont val="Calibri"/>
            <family val="2"/>
            <charset val="1"/>
          </rPr>
          <t xml:space="preserve">Planeacion:
</t>
        </r>
        <r>
          <rPr>
            <sz val="9"/>
            <color rgb="FF000000"/>
            <rFont val="Tahoma"/>
            <family val="2"/>
          </rPr>
          <t>Se inserta la línea estratégica 2.5.1 (de origen no venía en este formato)</t>
        </r>
      </text>
    </comment>
  </commentList>
</comments>
</file>

<file path=xl/sharedStrings.xml><?xml version="1.0" encoding="utf-8"?>
<sst xmlns="http://schemas.openxmlformats.org/spreadsheetml/2006/main" count="236" uniqueCount="150">
  <si>
    <t>Cuenta Pública 2024</t>
  </si>
  <si>
    <t>Instituto de Cultura Física y Deporte del Estado de Zacatecas</t>
  </si>
  <si>
    <t>Programas y Proyectos de Inversión por Principio Rector, Politica Pública y Estrategia</t>
  </si>
  <si>
    <t>Del 01 de Enero al 31 de Diciembre de 2024</t>
  </si>
  <si>
    <t>Poder Ejecutivo del Estado de Zacatecas</t>
  </si>
  <si>
    <t>Concepto</t>
  </si>
  <si>
    <t xml:space="preserve">Egresos </t>
  </si>
  <si>
    <t>Subejercicio</t>
  </si>
  <si>
    <t>Aprobado</t>
  </si>
  <si>
    <t>Ampliaciones/ (Reducciones)</t>
  </si>
  <si>
    <t>Modificado</t>
  </si>
  <si>
    <t>Devengado</t>
  </si>
  <si>
    <t>Pagado</t>
  </si>
  <si>
    <t>3 = (1 + 2 )</t>
  </si>
  <si>
    <t>6 = ( 3 - 4 )</t>
  </si>
  <si>
    <t>Hacia una nueva Gobernanza</t>
  </si>
  <si>
    <t>Bienestar para Todos</t>
  </si>
  <si>
    <t>Ecosistema Socioeconómico Sólido e Inclusivo</t>
  </si>
  <si>
    <t>Total del Gasto</t>
  </si>
  <si>
    <t>Gobernabilidad para la paz social</t>
  </si>
  <si>
    <t>Administración pública, eficiente y con sentido social</t>
  </si>
  <si>
    <t>Construcción de la paz y la seguridad</t>
  </si>
  <si>
    <t>Finanzas sanas</t>
  </si>
  <si>
    <t>Participación social en la gestión pública</t>
  </si>
  <si>
    <t>Educación para una sociedad igualitaria y con identidad</t>
  </si>
  <si>
    <t>Salud para el bienestar</t>
  </si>
  <si>
    <t>Infraestructura básica para combatir el rezago social</t>
  </si>
  <si>
    <t>Desarrollo urbano y vivienda para la integración social</t>
  </si>
  <si>
    <t>Deporte para todos</t>
  </si>
  <si>
    <t>Desarrollo cultural para la convivencia social</t>
  </si>
  <si>
    <t>Integración de la comunidad migrante</t>
  </si>
  <si>
    <t>Sostenibilidad del agua y medio ambiente</t>
  </si>
  <si>
    <t>Atención a Grupos Vulnerables</t>
  </si>
  <si>
    <t>Mujeres Zacatecanas Transformado la Historia</t>
  </si>
  <si>
    <t>Dignidad para el campo</t>
  </si>
  <si>
    <t>Encadenamiento productivo para la industria y la minería</t>
  </si>
  <si>
    <t>Modernización de la actividad comercial y de servicios</t>
  </si>
  <si>
    <t>Fortalecimiento de la diversidad turística del Estado</t>
  </si>
  <si>
    <t>Infraestructura para el desarrollo económico</t>
  </si>
  <si>
    <t>Ciencia, tecnología e innovación</t>
  </si>
  <si>
    <t>Emprender para crecer</t>
  </si>
  <si>
    <t xml:space="preserve">Total del Gasto </t>
  </si>
  <si>
    <t>Hacia una Nueva Gobernanza</t>
  </si>
  <si>
    <t>Fortalecer la gobernabilidad mediante la coordinación sustantiva con órdenes de gobierno y Poderes del Estado para consolidar una reforma que lo modernice, transparente y lo vincule plenamente con la ciudadanía.</t>
  </si>
  <si>
    <t>Fortalecer el estado de derecho y el acceso a la justicia, a través de la armonización del sistema estatal normativo.</t>
  </si>
  <si>
    <t>Mejorar las relaciones con los diferentes actores sociales mediante la comunicación gubernamental transparente, clara y con sentido social que abone a una mejor rendición de cuentas y a la recuperación de la confianza ciudadana.</t>
  </si>
  <si>
    <t>Fortalecer la protección integral de la población ante los posibles riesgos que amenazan la vida, la salud y el patrimonio.</t>
  </si>
  <si>
    <t>Fortalecer la implementación de la perspectiva atención a niñas, niños y adolescentes con un enfoque transversal, para fortalecer la capacidad del ejercicio pleno de sus derechos.</t>
  </si>
  <si>
    <t>Implementar un profundo proceso de reestructuración de la administración pública e impulsar la reingeniería de procesos, transformando el modelo organizacional orientado al servicio de la ciudadanía y a la generación de valor público que permita incentivar y promover el desarrollo socioeconómico.</t>
  </si>
  <si>
    <t>Consolidar la implementación de la gestión pública ética y confiable basada en resultados, fortaleciendo y haciendo efectivos los mecanismos de participación social en todas las etapas del ciclo de la política pública.</t>
  </si>
  <si>
    <t>Consolidar un modelo estratégico de planeación, seguimiento y evaluación para el desarrollo, con corresponsabilidad entre gobierno y sociedad, orientado a generar condiciones de bienestar para todos los zacatecanos.</t>
  </si>
  <si>
    <t>Impulsar y consolidar el desarrollo de un modelo de gobierno digital y el incremento de servicios electrónicos, mediante el uso intensivo de medios tecnológicos y el marco normativo para su regulación, para garantizar la mejor atención ciudadana y prestación de servicios públicos.</t>
  </si>
  <si>
    <t>Fortalecer la profesionalización del servicio público, implementación del servicio profesional de carrera, y la gestión de recursos humanos, recuperando el espíritu social del servicio y el enfoque en el ciudadano y salvaguardando los elementos más valiosos de la formación del capital humano con sentido público.</t>
  </si>
  <si>
    <t>Reorientar los procesos de contrataciones públicas, mediante reformas al marco normativo que permita, sin limitar la participación, fortalecer la inclusión de las MIPYMES locales, como mecanismo para impulsar el desarrollo económico.</t>
  </si>
  <si>
    <t>Implementar procesos de control, transparencia y rendición de cuentas para la transformación de la gestión.</t>
  </si>
  <si>
    <t>Adoptar un nuevo modelo que fortalezca la regulación de las relaciones sociales y el acceso a la justicia y la reparación del daño.</t>
  </si>
  <si>
    <t>Integrar plenamente la Estrategia Nacional de Seguridad en el Estado y Municipios.</t>
  </si>
  <si>
    <t>Fortalecer los esquemas de prevención, atención y procuración de justicia, que consideren mecanismos de colaboración y corresponsabilidad ciudadana, principalmente en casos de violencia familiar.</t>
  </si>
  <si>
    <t>Recuperar la vocación policial con esquemas de profesionalización enfocados a contribuir a la dignificación de las instituciones de seguridad.</t>
  </si>
  <si>
    <t>Fomentar la cultura de la denuncia y de la paz, para recuperar la confianza en la autoridad.</t>
  </si>
  <si>
    <t>Impulsar una política de orientación de programas sociales y de emprendimiento para la atención a las causas de la violencia.</t>
  </si>
  <si>
    <t>Implementar en el poder ejecutivo, e impulsar en los otros poderes y órdenes de gobierno, una política responsable de disciplina y austeridad como eje del ejercicio del presupuesto pública.</t>
  </si>
  <si>
    <t>Implementar medidas férreas de contención, supervisión y control del gasto administrativo, para reorientar el gasto de gobierno a fines sociales y a inversión productiva.</t>
  </si>
  <si>
    <t>Impulsar alternativas para la disminución del costo de la deuda.</t>
  </si>
  <si>
    <t>Reformar el sistema fiscal estatal para fortalecer sus capacidades recaudatorias, y mejorar la atención a las necesidades sociales.</t>
  </si>
  <si>
    <t>Impulsar y gestionar acciones para el saneamiento financiero del sector educativo.</t>
  </si>
  <si>
    <t>Mejorar las capacidades relacionales del Estado, para la mejor atención y concertación con grupos sociales.</t>
  </si>
  <si>
    <t>Total del Gasto Principio Rector 1</t>
  </si>
  <si>
    <t>Ampliar la cobertura de programas federales para becas y apoyos para la educación, a fin de favorecer la inclusión y permanencia de los estudiantes.</t>
  </si>
  <si>
    <t>Dignificar la infraestructura educativa para mejorar el sentido de la pertenencia y el bienestar de la comunidad escolar.</t>
  </si>
  <si>
    <t>Fortalecer la integración de Zacatecas en el plan educativo nacional, para conjuntar los esfuerzos que permitan alcanzar mejores resultados.</t>
  </si>
  <si>
    <t>Impulsar el fortalecimiento de las instituciones formadoras y de capacitación docente y para el trabajo, para mejorar la preparación docente.</t>
  </si>
  <si>
    <t>Vincular la educación media y superior al sistema productivo para mejorar la competitividad estatal.</t>
  </si>
  <si>
    <t>Diseñar e implementar programas compensatorios para impulsar las políticas de género e inclusión en la educación.</t>
  </si>
  <si>
    <t>Atender las desigualdades generadas por la pandemia en materia de conectividad y equipos tecnológicos en las escuelas, para disminuir los niveles de exclusión.</t>
  </si>
  <si>
    <t>Garantizar la presencia del personal de salud con capacidades técnicas adecuadas, para fortalecer la atención en todo el territorio.</t>
  </si>
  <si>
    <t>Implementar acciones en el cuidado de la salud a través de la educación preventiva, centrada en la persona, la familia y la comunidad.</t>
  </si>
  <si>
    <t>Priorizar la atención médica y nutricional en niñas, niños, mujeres, personas adultas mayores, personas con discapacidad y en situación de vulnerabilidad.</t>
  </si>
  <si>
    <t>Implementar un programa integral de salud mental con alcance a toda la población.</t>
  </si>
  <si>
    <t>Incrementar la cobertura de salud, fortaleciendo la infraestructura y equipamiento de las unidades, centros de salud, hospitales y casas de salud.</t>
  </si>
  <si>
    <t>Implementar acciones para mejorar el otorgamiento de consultas, garantizando el suministro de medicinas e insumos médicos.</t>
  </si>
  <si>
    <t>Administrar de manera transparente, eficaz y eficiente los recursos para la salud.</t>
  </si>
  <si>
    <t>Implementar estrategias de vigilancia y control epidemiológico, así como de riesgos sanitarios.</t>
  </si>
  <si>
    <t>Fortalecer los servicios básicos y obras de infraestructura de vivienda y urbanización, para combatir la pobreza y el rezago social.</t>
  </si>
  <si>
    <t>Construir y/o mejorar la infraestructura comunitaria para la dotación de servicios básicos a comunidades y población en pobreza o rezago social.</t>
  </si>
  <si>
    <t>Fortalecer centros concentradores de servicios en zonas de alta dispersión, para facilitar la integración y atención de necesidades de servicios básicos.</t>
  </si>
  <si>
    <t>Construir o rehabilitar carreteras y caminos para fortalecer la integración de comunidades en situación de rezago.</t>
  </si>
  <si>
    <t>Realizar mejoras en espacios de vivienda como instrumento para la integración y dignificación social.</t>
  </si>
  <si>
    <t>Construir espacios de viviendas para su mejora y dignificación, contribuyendo a la mejora de la calidad de vida de sus habitantes.</t>
  </si>
  <si>
    <t>Rehabilitar espacios públicos, como estrategia para favorecer la convivencia, la cohesión social y el sentido de pertenencia en sus comunidades.</t>
  </si>
  <si>
    <t>Consolidar y mejorar la movilidad urbana y los servicios de transporte público, para generar un ambiente urbano digno y armónico, que permita condiciones de seguridad y desarrollo para la sociedad.</t>
  </si>
  <si>
    <t>Fortalecer acciones para preservar la riqueza artística e histórica, así como la tradición e identidad de nuestro Patrimonio Histórico.</t>
  </si>
  <si>
    <t>Impulsar el desarrollo de ciudades inteligentes bajo el concepto de centralidades urbanas, que promuevan la integración comunitaria y la distribución de equipamientos, para reducir los costos de desplazamiento de la ciudadanía.</t>
  </si>
  <si>
    <t>Impulsar el desarrollo de centros urbanos resilientes y sostenibles, que garantice el otorgamiento de servicios y la renovación urbana, con mecanismos de cuidado del medio ambiente.</t>
  </si>
  <si>
    <t>Impulsar el fortalecimiento del ordenamiento territorial estatal, integrando al territorio y las regiones a los procesos de desarrollo y bienestar.</t>
  </si>
  <si>
    <t>Fortalecer los procesos para la regularización jurídica y catastral de la propiedad de asentamientos humanos tanto urbanos como rurales.</t>
  </si>
  <si>
    <t>Promover el desarrollo del deporte, como instrumento para la integración social y la prevención del delito.</t>
  </si>
  <si>
    <t>Fortalecer la práctica deportiva mediante el uso de infraestructura en todo el Estado.</t>
  </si>
  <si>
    <t>Fomentar la cultura del deporte en instituciones públicas, como instrumento para la mejora de la salud, la convivencia y el bienestar físico y emocional.</t>
  </si>
  <si>
    <t>Fortalecer los programas de becas y estímulo a deportistas que logran resultados destacados en los eventos del Sistema Nacional de Competencias y del Ciclo Olímpico.</t>
  </si>
  <si>
    <t>Desarrollar, mantener, rescatar y rehabilitar la infraestructura deportiva en todo el estado.</t>
  </si>
  <si>
    <t>Impulsar el desarrollo cultural con enfoque social.</t>
  </si>
  <si>
    <t>Fortalecer el programa de cultura en espacios públicos para incentivar la convivencia comunitaria.</t>
  </si>
  <si>
    <t>Promover acciones para llevar la cultura a todas las comunidades del Estado, fomentando nuestra identidad cultural y natural.</t>
  </si>
  <si>
    <t>Rediseñar la política cultural mediante acciones que eviten la fuga de talento zacatecano.</t>
  </si>
  <si>
    <t>Crear programas que articulen integralmente la cultura y el turismo, para el fortalecimiento del desarrollo económico y social de las comunidades.</t>
  </si>
  <si>
    <t>Implementar programas de apoyo para el fortalecimiento de las industrias creativas en la entidad.</t>
  </si>
  <si>
    <t>Promover un amplio programa de rescate y rehabilitación de los museos y espacios públicos y culturales para proteger, preservar y difundir el patrimonio cultural tanto material, como inmaterial de nuestro estado.</t>
  </si>
  <si>
    <t>Implementar programas para el fortalecimiento de los vínculos con nuestros migrantes.</t>
  </si>
  <si>
    <t>Orientar el uso de remesas al financiamiento de proyectos y actividades productivas, en alternativas de mezcla con recursos públicos.</t>
  </si>
  <si>
    <t>Desarrollar y fortalecer la infraestructura para el tratamiento y aprovechamiento de aguas residuales.</t>
  </si>
  <si>
    <t>Impulsar el desarrollo o fortalecimiento de sistemas regionales para la gestión de residuos sólidos.</t>
  </si>
  <si>
    <t>Impulsar proyectos y acciones de mitigación y remediación del impacto ambiental en las acciones de desarrollo urbano.</t>
  </si>
  <si>
    <t>Impulsar y promover la incorporación de las juventudes al sector laboral y educativo.</t>
  </si>
  <si>
    <t>Fortalecer la atención a personas en condiciones de vulnerabilidad, bajo la norma de no dejar a nadie afuera, no dejar a nadie atrás.</t>
  </si>
  <si>
    <t>Brindar y fortalecer la atención a las personas con discapacidad.</t>
  </si>
  <si>
    <t>Impulsar mecanismos para el empoderamiento socioeconómico, cultural y político de las mujeres, con el fin de potenciar su propio desarrollo y como agente de cambio para la trasformación estatal.</t>
  </si>
  <si>
    <t>Fortalecer la coordinación interinstitucional en los tres órdenes de gobierno, y promover la perspectiva de género en la administración pública.</t>
  </si>
  <si>
    <t>Promover y aplicar acciones de protección para prevenir y atender a mujeres víctimas de violencia, sus hijas e hijos.</t>
  </si>
  <si>
    <t>Elaborar y difundir el programa para la igualdad entre mujeres y hombres.</t>
  </si>
  <si>
    <t>Establecer y operar un programa de capacitación que contribuya a fomentar procesos de reeducación.</t>
  </si>
  <si>
    <t>Promover la armonización legislativa en materia de los derechos humanos de las mujeres.</t>
  </si>
  <si>
    <t>Crear mecanismos de participación ciudadana para incrementar la sensibilización e incorporación de liderazgos comprometidos en las políticas públicas con perspectiva de género.</t>
  </si>
  <si>
    <t>Total del Gasto Principio Rector 2</t>
  </si>
  <si>
    <t>Impulsar el desarrollo tecnológico para el incremento a la productividad agropecuaria.</t>
  </si>
  <si>
    <t>Promover la activación y regeneración de suelos para la mejora de la productividad.</t>
  </si>
  <si>
    <t>Generar alternativas para la mejora de productos caprinos, leche y carne de bovino.</t>
  </si>
  <si>
    <t>Fomentar la feminización del campo mediante el apoyo a los proyectos productivos encabezados por mujeres.</t>
  </si>
  <si>
    <t>Estimular a la formalización laboral de los trabajadores.</t>
  </si>
  <si>
    <t>Fomentar la autoproducción de alimentos en áreas rurales, para fortalecer la autosuficiencia alimentaria.</t>
  </si>
  <si>
    <t>Promover la generación de sinergias entre la industria, gobierno y el sector académico.</t>
  </si>
  <si>
    <t>Promover la certificación de estándares de calidad y mejores prácticas.</t>
  </si>
  <si>
    <t>Fomentar la creación y fortalecimiento de marcas locales.</t>
  </si>
  <si>
    <t>Implementar programas de estímulos económicos para el fomento al empleo.</t>
  </si>
  <si>
    <t>Fortalecer la promoción y difusión de Zacatecas como destino turístico.</t>
  </si>
  <si>
    <t>Impulsar el turismo en pueblos mágicos, para generar condiciones para el desarrollo económico.</t>
  </si>
  <si>
    <t>Desarrollar infraestructura industrial básica para promover el desarrollo económico.</t>
  </si>
  <si>
    <t>Impulsar el cambio en las empresas locales para la transformación digital e industrial 4.0.</t>
  </si>
  <si>
    <t>Fortalecer el financiamiento de proyectos de investigación vinculados a la economía social.</t>
  </si>
  <si>
    <t xml:space="preserve">Promover los proyectos de desarrollo tecnológico desde el sector público. </t>
  </si>
  <si>
    <t>Implementar y fortalecer los programas educativos de formación tecnológica con compromiso y responsabilidad social y ecológica.</t>
  </si>
  <si>
    <t>Promover la generación de esquemas de investigación aplicada a los sectores estratégicos del Estado.</t>
  </si>
  <si>
    <t xml:space="preserve">Impulsar proyectos de innovación tecnológica en MIPYMES. </t>
  </si>
  <si>
    <t>Implementar programas para la formación de capital humano especializado para la inserción laboral.</t>
  </si>
  <si>
    <t>Productividad en los sectores industrial y de servicios</t>
  </si>
  <si>
    <t>Implementar programas para el impulso de proyectos de economía inclusiva y social.</t>
  </si>
  <si>
    <t>Impulsar el desarrollo artesanal en la economía social.</t>
  </si>
  <si>
    <t>Fortalecer las alternativas de financiamiento a través de la banca de desarrollo.</t>
  </si>
  <si>
    <t>Generar esquemas de acompañamiento y asesoría en procesos de emprendimiento.</t>
  </si>
  <si>
    <t>Total del Gasto Principio Rector 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</si>
</sst>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General_)"/>
    <numFmt numFmtId="165" formatCode="_-* #,##0.00_-;\-* #,##0.00_-;_-* \-??_-;_-@_-"/>
    <numFmt numFmtId="166" formatCode="_(* #,##0_);_(* \(#,##0\);_(* \-??_);_(@_)"/>
  </numFmts>
  <fonts count="10">
    <font>
      <sz val="11"/>
      <color rgb="FF000000"/>
      <name val="Calibri"/>
      <family val="2"/>
      <charset val="1"/>
    </font>
    <font>
      <sz val="10"/>
      <name val="Arial"/>
      <family val="2"/>
      <charset val="1"/>
    </font>
    <font>
      <sz val="8"/>
      <color rgb="FF000000"/>
      <name val="Montserrat"/>
      <charset val="1"/>
    </font>
    <font>
      <b/>
      <sz val="8"/>
      <name val="Montserrat"/>
      <charset val="1"/>
    </font>
    <font>
      <sz val="8"/>
      <color rgb="FFFFFFFF"/>
      <name val="Montserrat"/>
      <charset val="1"/>
    </font>
    <font>
      <b/>
      <sz val="8"/>
      <color rgb="FFFFFFFF"/>
      <name val="Montserrat"/>
      <charset val="1"/>
    </font>
    <font>
      <b/>
      <sz val="8"/>
      <color rgb="FF000000"/>
      <name val="Montserrat"/>
      <charset val="1"/>
    </font>
    <font>
      <sz val="8"/>
      <name val="Arial"/>
      <family val="2"/>
      <charset val="1"/>
    </font>
    <font>
      <sz val="9"/>
      <color rgb="FF000000"/>
      <name val="Tahoma"/>
      <family val="2"/>
    </font>
    <font>
      <sz val="11"/>
      <color rgb="FF000000"/>
      <name val="Calibri"/>
      <family val="2"/>
      <charset val="1"/>
    </font>
  </fonts>
  <fills count="4">
    <fill>
      <patternFill patternType="none"/>
    </fill>
    <fill>
      <patternFill patternType="gray125"/>
    </fill>
    <fill>
      <patternFill patternType="solid">
        <fgColor rgb="FFFFFFFF"/>
        <bgColor rgb="FFFFFFCC"/>
      </patternFill>
    </fill>
    <fill>
      <patternFill patternType="solid">
        <fgColor rgb="FF8F302E"/>
        <bgColor rgb="FF993366"/>
      </patternFill>
    </fill>
  </fills>
  <borders count="20">
    <border>
      <left/>
      <right/>
      <top/>
      <bottom/>
      <diagonal/>
    </border>
    <border>
      <left style="medium">
        <color rgb="FFFFFFFF"/>
      </left>
      <right/>
      <top style="medium">
        <color rgb="FFFFFFFF"/>
      </top>
      <bottom style="medium">
        <color rgb="FFFFFFFF"/>
      </bottom>
      <diagonal/>
    </border>
    <border>
      <left style="medium">
        <color rgb="FFFFFFFF"/>
      </left>
      <right style="medium">
        <color rgb="FFFFFFFF"/>
      </right>
      <top style="medium">
        <color rgb="FFFFFFFF"/>
      </top>
      <bottom style="medium">
        <color rgb="FFFFFFFF"/>
      </bottom>
      <diagonal/>
    </border>
    <border>
      <left style="thin">
        <color rgb="FF808080"/>
      </left>
      <right/>
      <top/>
      <bottom/>
      <diagonal/>
    </border>
    <border>
      <left style="thin">
        <color rgb="FF808080"/>
      </left>
      <right style="thin">
        <color rgb="FF808080"/>
      </right>
      <top/>
      <bottom/>
      <diagonal/>
    </border>
    <border>
      <left/>
      <right style="thin">
        <color rgb="FF808080"/>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rgb="FF7F7F7F"/>
      </left>
      <right/>
      <top style="medium">
        <color rgb="FFFFFFFF"/>
      </top>
      <bottom/>
      <diagonal/>
    </border>
    <border>
      <left style="thin">
        <color rgb="FF808080"/>
      </left>
      <right style="thin">
        <color rgb="FF808080"/>
      </right>
      <top style="medium">
        <color rgb="FFFFFFFF"/>
      </top>
      <bottom/>
      <diagonal/>
    </border>
    <border>
      <left style="thin">
        <color rgb="FF7F7F7F"/>
      </left>
      <right/>
      <top/>
      <bottom/>
      <diagonal/>
    </border>
    <border>
      <left style="thin">
        <color auto="1"/>
      </left>
      <right style="medium">
        <color rgb="FFFFFFFF"/>
      </right>
      <top style="medium">
        <color rgb="FFFFFFFF"/>
      </top>
      <bottom style="medium">
        <color rgb="FFFFFFFF"/>
      </bottom>
      <diagonal/>
    </border>
    <border>
      <left style="medium">
        <color rgb="FFFFFFFF"/>
      </left>
      <right style="thin">
        <color auto="1"/>
      </right>
      <top style="medium">
        <color rgb="FFFFFFFF"/>
      </top>
      <bottom style="medium">
        <color rgb="FFFFFFFF"/>
      </bottom>
      <diagonal/>
    </border>
    <border>
      <left/>
      <right style="thin">
        <color rgb="FF808080"/>
      </right>
      <top style="medium">
        <color rgb="FFFFFFFF"/>
      </top>
      <bottom/>
      <diagonal/>
    </border>
    <border>
      <left style="thin">
        <color auto="1"/>
      </left>
      <right/>
      <top/>
      <bottom/>
      <diagonal/>
    </border>
    <border>
      <left style="thin">
        <color rgb="FF808080"/>
      </left>
      <right style="thin">
        <color rgb="FF808080"/>
      </right>
      <top/>
      <bottom style="thin">
        <color indexed="64"/>
      </bottom>
      <diagonal/>
    </border>
    <border>
      <left style="thin">
        <color rgb="FF808080"/>
      </left>
      <right/>
      <top/>
      <bottom style="thin">
        <color indexed="64"/>
      </bottom>
      <diagonal/>
    </border>
    <border>
      <left/>
      <right/>
      <top/>
      <bottom style="thin">
        <color indexed="64"/>
      </bottom>
      <diagonal/>
    </border>
    <border>
      <left/>
      <right style="thin">
        <color rgb="FF808080"/>
      </right>
      <top/>
      <bottom style="thin">
        <color indexed="64"/>
      </bottom>
      <diagonal/>
    </border>
  </borders>
  <cellStyleXfs count="7">
    <xf numFmtId="0" fontId="0" fillId="0" borderId="0"/>
    <xf numFmtId="164" fontId="1" fillId="0" borderId="0"/>
    <xf numFmtId="165" fontId="9" fillId="0" borderId="0" applyBorder="0" applyProtection="0"/>
    <xf numFmtId="165" fontId="9" fillId="0" borderId="0" applyBorder="0" applyProtection="0"/>
    <xf numFmtId="0" fontId="1" fillId="0" borderId="0"/>
    <xf numFmtId="0" fontId="9" fillId="0" borderId="0"/>
    <xf numFmtId="9" fontId="9" fillId="0" borderId="0" applyBorder="0" applyProtection="0"/>
  </cellStyleXfs>
  <cellXfs count="44">
    <xf numFmtId="0" fontId="0" fillId="0" borderId="0" xfId="0"/>
    <xf numFmtId="0" fontId="2" fillId="2" borderId="0" xfId="0" applyFont="1" applyFill="1"/>
    <xf numFmtId="0" fontId="2" fillId="0" borderId="0" xfId="0" applyFont="1"/>
    <xf numFmtId="0" fontId="4" fillId="0" borderId="0" xfId="0" applyFont="1"/>
    <xf numFmtId="0" fontId="5" fillId="3" borderId="2" xfId="0" applyFont="1" applyFill="1" applyBorder="1" applyAlignment="1">
      <alignment horizontal="center" vertical="center" wrapText="1"/>
    </xf>
    <xf numFmtId="0" fontId="6" fillId="2" borderId="3" xfId="0" applyFont="1" applyFill="1" applyBorder="1" applyAlignment="1">
      <alignment horizontal="justify" vertical="center" wrapText="1"/>
    </xf>
    <xf numFmtId="3" fontId="6" fillId="2" borderId="4" xfId="0" applyNumberFormat="1" applyFont="1" applyFill="1" applyBorder="1" applyAlignment="1">
      <alignment horizontal="right" vertical="center" wrapText="1"/>
    </xf>
    <xf numFmtId="3" fontId="6" fillId="2" borderId="5" xfId="0" applyNumberFormat="1" applyFont="1" applyFill="1" applyBorder="1" applyAlignment="1">
      <alignment horizontal="right" vertical="center" wrapText="1"/>
    </xf>
    <xf numFmtId="0" fontId="6" fillId="2" borderId="5" xfId="0" applyFont="1" applyFill="1" applyBorder="1" applyAlignment="1">
      <alignment horizontal="left" vertical="center" wrapText="1"/>
    </xf>
    <xf numFmtId="0" fontId="2" fillId="2" borderId="3" xfId="0" applyFont="1" applyFill="1" applyBorder="1" applyAlignment="1">
      <alignment horizontal="justify" vertical="center" wrapText="1"/>
    </xf>
    <xf numFmtId="0" fontId="2" fillId="2" borderId="0" xfId="0" applyFont="1" applyFill="1" applyAlignment="1">
      <alignment horizontal="justify" vertical="center" wrapText="1"/>
    </xf>
    <xf numFmtId="3" fontId="2" fillId="2" borderId="4" xfId="0" applyNumberFormat="1" applyFont="1" applyFill="1" applyBorder="1" applyAlignment="1">
      <alignment horizontal="right" vertical="center" wrapText="1"/>
    </xf>
    <xf numFmtId="3" fontId="2" fillId="2" borderId="5" xfId="0" applyNumberFormat="1" applyFont="1" applyFill="1" applyBorder="1" applyAlignment="1">
      <alignment horizontal="right" vertical="center" wrapText="1"/>
    </xf>
    <xf numFmtId="0" fontId="6" fillId="2" borderId="6" xfId="0" applyFont="1" applyFill="1" applyBorder="1" applyAlignment="1">
      <alignment horizontal="justify" vertical="center" wrapText="1"/>
    </xf>
    <xf numFmtId="3" fontId="6" fillId="2" borderId="8" xfId="0" applyNumberFormat="1" applyFont="1" applyFill="1" applyBorder="1" applyAlignment="1">
      <alignment horizontal="right" vertical="center" wrapText="1"/>
    </xf>
    <xf numFmtId="3" fontId="2" fillId="0" borderId="0" xfId="0" applyNumberFormat="1" applyFont="1"/>
    <xf numFmtId="0" fontId="6" fillId="2" borderId="9" xfId="0" applyFont="1" applyFill="1" applyBorder="1" applyAlignment="1">
      <alignment horizontal="justify" vertical="center" wrapText="1"/>
    </xf>
    <xf numFmtId="3" fontId="6" fillId="2" borderId="10" xfId="0" applyNumberFormat="1" applyFont="1" applyFill="1" applyBorder="1" applyAlignment="1">
      <alignment horizontal="right" vertical="center" wrapText="1"/>
    </xf>
    <xf numFmtId="0" fontId="6" fillId="2" borderId="11" xfId="0" applyFont="1" applyFill="1" applyBorder="1" applyAlignment="1">
      <alignment horizontal="justify" vertical="center" wrapText="1"/>
    </xf>
    <xf numFmtId="0" fontId="6" fillId="2" borderId="0" xfId="0" applyFont="1" applyFill="1" applyAlignment="1">
      <alignment horizontal="left" vertical="center" wrapText="1"/>
    </xf>
    <xf numFmtId="0" fontId="2" fillId="2" borderId="11" xfId="0" applyFont="1" applyFill="1" applyBorder="1" applyAlignment="1">
      <alignment horizontal="justify" vertical="center" wrapText="1"/>
    </xf>
    <xf numFmtId="0" fontId="5" fillId="3" borderId="13"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2" fillId="2" borderId="0" xfId="0" applyFont="1" applyFill="1" applyAlignment="1">
      <alignment horizontal="left" vertical="center" wrapText="1"/>
    </xf>
    <xf numFmtId="0" fontId="6" fillId="2" borderId="0" xfId="0" applyFont="1" applyFill="1" applyAlignment="1">
      <alignment horizontal="justify" vertical="center" wrapText="1"/>
    </xf>
    <xf numFmtId="0" fontId="6" fillId="2" borderId="15" xfId="0" applyFont="1" applyFill="1" applyBorder="1" applyAlignment="1">
      <alignment horizontal="justify" vertical="center" wrapText="1"/>
    </xf>
    <xf numFmtId="3" fontId="2" fillId="0" borderId="4" xfId="0" applyNumberFormat="1" applyFont="1" applyBorder="1" applyAlignment="1">
      <alignment horizontal="right" vertical="center" wrapText="1"/>
    </xf>
    <xf numFmtId="3" fontId="2" fillId="0" borderId="5" xfId="0" applyNumberFormat="1" applyFont="1" applyBorder="1" applyAlignment="1">
      <alignment horizontal="right" vertical="center" wrapText="1"/>
    </xf>
    <xf numFmtId="166" fontId="7" fillId="2" borderId="4" xfId="0" applyNumberFormat="1" applyFont="1" applyFill="1" applyBorder="1" applyAlignment="1">
      <alignment horizontal="right" vertical="center" wrapText="1"/>
    </xf>
    <xf numFmtId="0" fontId="2" fillId="2" borderId="17" xfId="0" applyFont="1" applyFill="1" applyBorder="1" applyAlignment="1">
      <alignment horizontal="justify" vertical="center" wrapText="1"/>
    </xf>
    <xf numFmtId="0" fontId="6" fillId="2" borderId="18" xfId="0" applyFont="1" applyFill="1" applyBorder="1" applyAlignment="1">
      <alignment horizontal="justify" vertical="center" wrapText="1"/>
    </xf>
    <xf numFmtId="0" fontId="2" fillId="2" borderId="18" xfId="0" applyFont="1" applyFill="1" applyBorder="1" applyAlignment="1">
      <alignment horizontal="left" vertical="center" wrapText="1"/>
    </xf>
    <xf numFmtId="0" fontId="2" fillId="2" borderId="18" xfId="0" applyFont="1" applyFill="1" applyBorder="1" applyAlignment="1">
      <alignment horizontal="justify" vertical="center" wrapText="1"/>
    </xf>
    <xf numFmtId="3" fontId="2" fillId="2" borderId="16" xfId="0" applyNumberFormat="1" applyFont="1" applyFill="1" applyBorder="1" applyAlignment="1">
      <alignment horizontal="right" vertical="center" wrapText="1"/>
    </xf>
    <xf numFmtId="3" fontId="2" fillId="2" borderId="19" xfId="0" applyNumberFormat="1" applyFont="1" applyFill="1" applyBorder="1" applyAlignment="1">
      <alignment horizontal="right" vertical="center" wrapText="1"/>
    </xf>
    <xf numFmtId="0" fontId="6" fillId="2" borderId="0" xfId="0" applyFont="1" applyFill="1" applyBorder="1" applyAlignment="1">
      <alignment horizontal="left" vertical="center" wrapText="1"/>
    </xf>
    <xf numFmtId="0" fontId="6" fillId="2" borderId="7" xfId="0" applyFont="1" applyFill="1" applyBorder="1" applyAlignment="1">
      <alignment horizontal="left" vertical="center" wrapText="1" indent="3"/>
    </xf>
    <xf numFmtId="0" fontId="6" fillId="2" borderId="5" xfId="0" applyFont="1" applyFill="1" applyBorder="1" applyAlignment="1">
      <alignment horizontal="left" vertical="center" wrapText="1"/>
    </xf>
    <xf numFmtId="0" fontId="3" fillId="2" borderId="0" xfId="0" applyFont="1" applyFill="1" applyBorder="1" applyAlignment="1">
      <alignment horizontal="center"/>
    </xf>
    <xf numFmtId="0" fontId="5" fillId="3" borderId="1" xfId="0" applyFont="1" applyFill="1" applyBorder="1" applyAlignment="1">
      <alignment horizontal="center" vertical="center"/>
    </xf>
    <xf numFmtId="0" fontId="5" fillId="3" borderId="2" xfId="0" applyFont="1" applyFill="1" applyBorder="1" applyAlignment="1">
      <alignment horizontal="center" vertical="center" wrapText="1"/>
    </xf>
    <xf numFmtId="0" fontId="5" fillId="3" borderId="12" xfId="0" applyFont="1" applyFill="1" applyBorder="1" applyAlignment="1">
      <alignment horizontal="center" vertical="center"/>
    </xf>
    <xf numFmtId="0" fontId="5" fillId="3" borderId="13" xfId="0" applyFont="1" applyFill="1" applyBorder="1" applyAlignment="1">
      <alignment horizontal="center" vertical="center" wrapText="1"/>
    </xf>
    <xf numFmtId="0" fontId="6" fillId="2" borderId="14" xfId="0" applyFont="1" applyFill="1" applyBorder="1" applyAlignment="1">
      <alignment horizontal="left" vertical="center" wrapText="1"/>
    </xf>
  </cellXfs>
  <cellStyles count="7">
    <cellStyle name="=C:\WINNT\SYSTEM32\COMMAND.COM" xfId="1"/>
    <cellStyle name="Millares 2" xfId="2"/>
    <cellStyle name="Millares 3" xfId="3"/>
    <cellStyle name="Normal" xfId="0" builtinId="0"/>
    <cellStyle name="Normal 2" xfId="4"/>
    <cellStyle name="Normal 9" xfId="5"/>
    <cellStyle name="Porcentaje 2" xfId="6"/>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7F7F7F"/>
      <rgbColor rgb="FF003366"/>
      <rgbColor rgb="FF339966"/>
      <rgbColor rgb="FF003300"/>
      <rgbColor rgb="FF333300"/>
      <rgbColor rgb="FF8F302E"/>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771600</xdr:colOff>
      <xdr:row>0</xdr:row>
      <xdr:rowOff>114301</xdr:rowOff>
    </xdr:from>
    <xdr:to>
      <xdr:col>3</xdr:col>
      <xdr:colOff>1571625</xdr:colOff>
      <xdr:row>4</xdr:row>
      <xdr:rowOff>1</xdr:rowOff>
    </xdr:to>
    <xdr:pic>
      <xdr:nvPicPr>
        <xdr:cNvPr id="2" name="Imagen 1"/>
        <xdr:cNvPicPr/>
      </xdr:nvPicPr>
      <xdr:blipFill>
        <a:blip xmlns:r="http://schemas.openxmlformats.org/officeDocument/2006/relationships" r:embed="rId1"/>
        <a:stretch/>
      </xdr:blipFill>
      <xdr:spPr>
        <a:xfrm>
          <a:off x="1409775" y="114301"/>
          <a:ext cx="800025" cy="857250"/>
        </a:xfrm>
        <a:prstGeom prst="rect">
          <a:avLst/>
        </a:prstGeom>
        <a:ln w="0">
          <a:noFill/>
        </a:ln>
      </xdr:spPr>
    </xdr:pic>
    <xdr:clientData/>
  </xdr:twoCellAnchor>
  <xdr:twoCellAnchor editAs="oneCell">
    <xdr:from>
      <xdr:col>8</xdr:col>
      <xdr:colOff>276180</xdr:colOff>
      <xdr:row>0</xdr:row>
      <xdr:rowOff>180855</xdr:rowOff>
    </xdr:from>
    <xdr:to>
      <xdr:col>8</xdr:col>
      <xdr:colOff>1000125</xdr:colOff>
      <xdr:row>3</xdr:row>
      <xdr:rowOff>219075</xdr:rowOff>
    </xdr:to>
    <xdr:pic>
      <xdr:nvPicPr>
        <xdr:cNvPr id="3" name="Imagen 2" descr="C:\Users\USUARIO\Downloads\logo incu.jpg"/>
        <xdr:cNvPicPr/>
      </xdr:nvPicPr>
      <xdr:blipFill>
        <a:blip xmlns:r="http://schemas.openxmlformats.org/officeDocument/2006/relationships" r:embed="rId2"/>
        <a:srcRect l="17063" t="15971" r="18685" b="15281"/>
        <a:stretch/>
      </xdr:blipFill>
      <xdr:spPr>
        <a:xfrm>
          <a:off x="9553530" y="180855"/>
          <a:ext cx="723945" cy="781170"/>
        </a:xfrm>
        <a:prstGeom prst="rect">
          <a:avLst/>
        </a:prstGeom>
        <a:ln w="0">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733395</xdr:colOff>
      <xdr:row>0</xdr:row>
      <xdr:rowOff>133470</xdr:rowOff>
    </xdr:from>
    <xdr:to>
      <xdr:col>3</xdr:col>
      <xdr:colOff>1457325</xdr:colOff>
      <xdr:row>3</xdr:row>
      <xdr:rowOff>133350</xdr:rowOff>
    </xdr:to>
    <xdr:pic>
      <xdr:nvPicPr>
        <xdr:cNvPr id="2" name="Imagen 1"/>
        <xdr:cNvPicPr/>
      </xdr:nvPicPr>
      <xdr:blipFill>
        <a:blip xmlns:r="http://schemas.openxmlformats.org/officeDocument/2006/relationships" r:embed="rId1"/>
        <a:stretch/>
      </xdr:blipFill>
      <xdr:spPr>
        <a:xfrm>
          <a:off x="1371570" y="133470"/>
          <a:ext cx="723930" cy="771405"/>
        </a:xfrm>
        <a:prstGeom prst="rect">
          <a:avLst/>
        </a:prstGeom>
        <a:ln w="0">
          <a:noFill/>
        </a:ln>
      </xdr:spPr>
    </xdr:pic>
    <xdr:clientData/>
  </xdr:twoCellAnchor>
  <xdr:twoCellAnchor editAs="oneCell">
    <xdr:from>
      <xdr:col>8</xdr:col>
      <xdr:colOff>314325</xdr:colOff>
      <xdr:row>0</xdr:row>
      <xdr:rowOff>171525</xdr:rowOff>
    </xdr:from>
    <xdr:to>
      <xdr:col>8</xdr:col>
      <xdr:colOff>971550</xdr:colOff>
      <xdr:row>3</xdr:row>
      <xdr:rowOff>161925</xdr:rowOff>
    </xdr:to>
    <xdr:pic>
      <xdr:nvPicPr>
        <xdr:cNvPr id="3" name="Imagen 2" descr="C:\Users\USUARIO\Downloads\logo incu.jpg"/>
        <xdr:cNvPicPr/>
      </xdr:nvPicPr>
      <xdr:blipFill>
        <a:blip xmlns:r="http://schemas.openxmlformats.org/officeDocument/2006/relationships" r:embed="rId2"/>
        <a:srcRect l="17063" t="15971" r="18685" b="15281"/>
        <a:stretch/>
      </xdr:blipFill>
      <xdr:spPr>
        <a:xfrm>
          <a:off x="9591675" y="171525"/>
          <a:ext cx="657225" cy="761925"/>
        </a:xfrm>
        <a:prstGeom prst="rect">
          <a:avLst/>
        </a:prstGeom>
        <a:ln w="0">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600240</xdr:colOff>
      <xdr:row>0</xdr:row>
      <xdr:rowOff>161880</xdr:rowOff>
    </xdr:from>
    <xdr:to>
      <xdr:col>4</xdr:col>
      <xdr:colOff>1390650</xdr:colOff>
      <xdr:row>3</xdr:row>
      <xdr:rowOff>190500</xdr:rowOff>
    </xdr:to>
    <xdr:pic>
      <xdr:nvPicPr>
        <xdr:cNvPr id="4" name="Imagen 1"/>
        <xdr:cNvPicPr/>
      </xdr:nvPicPr>
      <xdr:blipFill>
        <a:blip xmlns:r="http://schemas.openxmlformats.org/officeDocument/2006/relationships" r:embed="rId1"/>
        <a:stretch/>
      </xdr:blipFill>
      <xdr:spPr>
        <a:xfrm>
          <a:off x="1286040" y="161880"/>
          <a:ext cx="790410" cy="714420"/>
        </a:xfrm>
        <a:prstGeom prst="rect">
          <a:avLst/>
        </a:prstGeom>
        <a:ln w="0">
          <a:noFill/>
        </a:ln>
      </xdr:spPr>
    </xdr:pic>
    <xdr:clientData/>
  </xdr:twoCellAnchor>
  <xdr:twoCellAnchor editAs="oneCell">
    <xdr:from>
      <xdr:col>9</xdr:col>
      <xdr:colOff>342990</xdr:colOff>
      <xdr:row>0</xdr:row>
      <xdr:rowOff>114480</xdr:rowOff>
    </xdr:from>
    <xdr:to>
      <xdr:col>9</xdr:col>
      <xdr:colOff>1028700</xdr:colOff>
      <xdr:row>3</xdr:row>
      <xdr:rowOff>200026</xdr:rowOff>
    </xdr:to>
    <xdr:pic>
      <xdr:nvPicPr>
        <xdr:cNvPr id="5" name="Imagen 3" descr="C:\Users\USUARIO\Downloads\logo incu.jpg"/>
        <xdr:cNvPicPr/>
      </xdr:nvPicPr>
      <xdr:blipFill>
        <a:blip xmlns:r="http://schemas.openxmlformats.org/officeDocument/2006/relationships" r:embed="rId2"/>
        <a:srcRect l="17063" t="15971" r="18685" b="15281"/>
        <a:stretch/>
      </xdr:blipFill>
      <xdr:spPr>
        <a:xfrm>
          <a:off x="9667965" y="114480"/>
          <a:ext cx="685710" cy="771346"/>
        </a:xfrm>
        <a:prstGeom prst="rect">
          <a:avLst/>
        </a:prstGeom>
        <a:ln w="0">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676200</xdr:colOff>
      <xdr:row>0</xdr:row>
      <xdr:rowOff>57210</xdr:rowOff>
    </xdr:from>
    <xdr:to>
      <xdr:col>4</xdr:col>
      <xdr:colOff>1238250</xdr:colOff>
      <xdr:row>3</xdr:row>
      <xdr:rowOff>114300</xdr:rowOff>
    </xdr:to>
    <xdr:pic>
      <xdr:nvPicPr>
        <xdr:cNvPr id="6" name="Imagen 1"/>
        <xdr:cNvPicPr/>
      </xdr:nvPicPr>
      <xdr:blipFill>
        <a:blip xmlns:r="http://schemas.openxmlformats.org/officeDocument/2006/relationships" r:embed="rId1"/>
        <a:stretch/>
      </xdr:blipFill>
      <xdr:spPr>
        <a:xfrm>
          <a:off x="1409625" y="57210"/>
          <a:ext cx="562050" cy="485715"/>
        </a:xfrm>
        <a:prstGeom prst="rect">
          <a:avLst/>
        </a:prstGeom>
        <a:ln w="0">
          <a:noFill/>
        </a:ln>
      </xdr:spPr>
    </xdr:pic>
    <xdr:clientData/>
  </xdr:twoCellAnchor>
  <xdr:twoCellAnchor editAs="oneCell">
    <xdr:from>
      <xdr:col>9</xdr:col>
      <xdr:colOff>599970</xdr:colOff>
      <xdr:row>0</xdr:row>
      <xdr:rowOff>38100</xdr:rowOff>
    </xdr:from>
    <xdr:to>
      <xdr:col>9</xdr:col>
      <xdr:colOff>1057275</xdr:colOff>
      <xdr:row>4</xdr:row>
      <xdr:rowOff>9525</xdr:rowOff>
    </xdr:to>
    <xdr:pic>
      <xdr:nvPicPr>
        <xdr:cNvPr id="7" name="Imagen 3" descr="C:\Users\USUARIO\Downloads\logo incu.jpg"/>
        <xdr:cNvPicPr/>
      </xdr:nvPicPr>
      <xdr:blipFill>
        <a:blip xmlns:r="http://schemas.openxmlformats.org/officeDocument/2006/relationships" r:embed="rId2"/>
        <a:srcRect l="17071" t="15952" r="18703" b="15266"/>
        <a:stretch/>
      </xdr:blipFill>
      <xdr:spPr>
        <a:xfrm>
          <a:off x="10525020" y="38100"/>
          <a:ext cx="457305" cy="542925"/>
        </a:xfrm>
        <a:prstGeom prst="rect">
          <a:avLst/>
        </a:prstGeom>
        <a:ln w="0">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4</xdr:col>
      <xdr:colOff>581041</xdr:colOff>
      <xdr:row>0</xdr:row>
      <xdr:rowOff>95400</xdr:rowOff>
    </xdr:from>
    <xdr:to>
      <xdr:col>4</xdr:col>
      <xdr:colOff>1219201</xdr:colOff>
      <xdr:row>3</xdr:row>
      <xdr:rowOff>161925</xdr:rowOff>
    </xdr:to>
    <xdr:pic>
      <xdr:nvPicPr>
        <xdr:cNvPr id="8" name="Imagen 1"/>
        <xdr:cNvPicPr/>
      </xdr:nvPicPr>
      <xdr:blipFill>
        <a:blip xmlns:r="http://schemas.openxmlformats.org/officeDocument/2006/relationships" r:embed="rId1"/>
        <a:stretch/>
      </xdr:blipFill>
      <xdr:spPr>
        <a:xfrm>
          <a:off x="1295416" y="95400"/>
          <a:ext cx="638160" cy="695175"/>
        </a:xfrm>
        <a:prstGeom prst="rect">
          <a:avLst/>
        </a:prstGeom>
        <a:ln w="0">
          <a:noFill/>
        </a:ln>
      </xdr:spPr>
    </xdr:pic>
    <xdr:clientData/>
  </xdr:twoCellAnchor>
  <xdr:twoCellAnchor editAs="oneCell">
    <xdr:from>
      <xdr:col>9</xdr:col>
      <xdr:colOff>466650</xdr:colOff>
      <xdr:row>0</xdr:row>
      <xdr:rowOff>171630</xdr:rowOff>
    </xdr:from>
    <xdr:to>
      <xdr:col>9</xdr:col>
      <xdr:colOff>1057275</xdr:colOff>
      <xdr:row>3</xdr:row>
      <xdr:rowOff>200025</xdr:rowOff>
    </xdr:to>
    <xdr:pic>
      <xdr:nvPicPr>
        <xdr:cNvPr id="9" name="Imagen 3" descr="C:\Users\USUARIO\Downloads\logo incu.jpg"/>
        <xdr:cNvPicPr/>
      </xdr:nvPicPr>
      <xdr:blipFill>
        <a:blip xmlns:r="http://schemas.openxmlformats.org/officeDocument/2006/relationships" r:embed="rId2"/>
        <a:srcRect l="17057" t="15974" r="18692" b="15273"/>
        <a:stretch/>
      </xdr:blipFill>
      <xdr:spPr>
        <a:xfrm>
          <a:off x="10305975" y="171630"/>
          <a:ext cx="590625" cy="657045"/>
        </a:xfrm>
        <a:prstGeom prst="rect">
          <a:avLst/>
        </a:prstGeom>
        <a:ln w="0">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2"/>
  <sheetViews>
    <sheetView view="pageBreakPreview" topLeftCell="A22" zoomScaleNormal="100" workbookViewId="0">
      <selection activeCell="I41" sqref="I41:I42"/>
    </sheetView>
  </sheetViews>
  <sheetFormatPr baseColWidth="10" defaultColWidth="11.42578125" defaultRowHeight="11.25"/>
  <cols>
    <col min="1" max="1" width="2.140625" style="1" customWidth="1"/>
    <col min="2" max="3" width="3.7109375" style="2" customWidth="1"/>
    <col min="4" max="4" width="62.7109375" style="2" customWidth="1"/>
    <col min="5" max="10" width="16.7109375" style="2" customWidth="1"/>
    <col min="11" max="11" width="1.7109375" style="2" customWidth="1"/>
    <col min="12" max="16384" width="11.42578125" style="2"/>
  </cols>
  <sheetData>
    <row r="1" spans="2:11" ht="22.5" customHeight="1">
      <c r="B1" s="38" t="s">
        <v>0</v>
      </c>
      <c r="C1" s="38"/>
      <c r="D1" s="38"/>
      <c r="E1" s="38"/>
      <c r="F1" s="38"/>
      <c r="G1" s="38"/>
      <c r="H1" s="38"/>
      <c r="I1" s="38"/>
      <c r="J1" s="38"/>
    </row>
    <row r="2" spans="2:11" ht="18" customHeight="1">
      <c r="B2" s="38" t="s">
        <v>1</v>
      </c>
      <c r="C2" s="38"/>
      <c r="D2" s="38"/>
      <c r="E2" s="38"/>
      <c r="F2" s="38"/>
      <c r="G2" s="38"/>
      <c r="H2" s="38"/>
      <c r="I2" s="38"/>
      <c r="J2" s="38"/>
    </row>
    <row r="3" spans="2:11" ht="18" customHeight="1">
      <c r="B3" s="38" t="s">
        <v>2</v>
      </c>
      <c r="C3" s="38"/>
      <c r="D3" s="38"/>
      <c r="E3" s="38"/>
      <c r="F3" s="38"/>
      <c r="G3" s="38"/>
      <c r="H3" s="38"/>
      <c r="I3" s="38"/>
      <c r="J3" s="38"/>
      <c r="K3" s="38"/>
    </row>
    <row r="4" spans="2:11" ht="18" customHeight="1">
      <c r="B4" s="38" t="s">
        <v>3</v>
      </c>
      <c r="C4" s="38"/>
      <c r="D4" s="38"/>
      <c r="E4" s="38"/>
      <c r="F4" s="38"/>
      <c r="G4" s="38"/>
      <c r="H4" s="38"/>
      <c r="I4" s="38"/>
      <c r="J4" s="38"/>
    </row>
    <row r="5" spans="2:11" s="1" customFormat="1" ht="2.25" customHeight="1">
      <c r="B5" s="3"/>
      <c r="C5" s="3" t="s">
        <v>4</v>
      </c>
      <c r="D5" s="3"/>
      <c r="E5" s="3"/>
      <c r="F5" s="3"/>
      <c r="G5" s="3"/>
      <c r="H5" s="3"/>
      <c r="I5" s="3"/>
      <c r="J5" s="3"/>
    </row>
    <row r="6" spans="2:11" ht="12" customHeight="1">
      <c r="B6" s="39" t="s">
        <v>5</v>
      </c>
      <c r="C6" s="39"/>
      <c r="D6" s="39"/>
      <c r="E6" s="40" t="s">
        <v>6</v>
      </c>
      <c r="F6" s="40"/>
      <c r="G6" s="40"/>
      <c r="H6" s="40"/>
      <c r="I6" s="40"/>
      <c r="J6" s="40" t="s">
        <v>7</v>
      </c>
    </row>
    <row r="7" spans="2:11" ht="22.5">
      <c r="B7" s="39"/>
      <c r="C7" s="39"/>
      <c r="D7" s="39"/>
      <c r="E7" s="4" t="s">
        <v>8</v>
      </c>
      <c r="F7" s="4" t="s">
        <v>9</v>
      </c>
      <c r="G7" s="4" t="s">
        <v>10</v>
      </c>
      <c r="H7" s="4" t="s">
        <v>11</v>
      </c>
      <c r="I7" s="4" t="s">
        <v>12</v>
      </c>
      <c r="J7" s="40"/>
    </row>
    <row r="8" spans="2:11" ht="15.75" customHeight="1">
      <c r="B8" s="39"/>
      <c r="C8" s="39"/>
      <c r="D8" s="39"/>
      <c r="E8" s="4">
        <v>1</v>
      </c>
      <c r="F8" s="4">
        <v>2</v>
      </c>
      <c r="G8" s="4" t="s">
        <v>13</v>
      </c>
      <c r="H8" s="4">
        <v>4</v>
      </c>
      <c r="I8" s="4">
        <v>5</v>
      </c>
      <c r="J8" s="4" t="s">
        <v>14</v>
      </c>
    </row>
    <row r="9" spans="2:11" ht="15.75" customHeight="1">
      <c r="B9" s="5"/>
      <c r="C9" s="35"/>
      <c r="D9" s="35"/>
      <c r="E9" s="6"/>
      <c r="F9" s="6"/>
      <c r="G9" s="6"/>
      <c r="H9" s="6"/>
      <c r="I9" s="6"/>
      <c r="J9" s="7"/>
    </row>
    <row r="10" spans="2:11" ht="15.75" customHeight="1">
      <c r="B10" s="5"/>
      <c r="C10" s="35"/>
      <c r="D10" s="35"/>
      <c r="E10" s="6"/>
      <c r="F10" s="6"/>
      <c r="G10" s="6"/>
      <c r="H10" s="6"/>
      <c r="I10" s="6"/>
      <c r="J10" s="7"/>
    </row>
    <row r="11" spans="2:11" ht="15.75" customHeight="1">
      <c r="B11" s="5"/>
      <c r="C11" s="35"/>
      <c r="D11" s="35"/>
      <c r="E11" s="6"/>
      <c r="F11" s="6"/>
      <c r="G11" s="6"/>
      <c r="H11" s="6"/>
      <c r="I11" s="6"/>
      <c r="J11" s="7"/>
    </row>
    <row r="12" spans="2:11" ht="15.75" customHeight="1">
      <c r="B12" s="5">
        <v>1</v>
      </c>
      <c r="C12" s="37" t="s">
        <v>15</v>
      </c>
      <c r="D12" s="37"/>
      <c r="E12" s="6">
        <f>'P.R P.P'!E9</f>
        <v>0</v>
      </c>
      <c r="F12" s="6">
        <f>'P.R P.P'!F9</f>
        <v>0</v>
      </c>
      <c r="G12" s="6">
        <f>'P.R P.P'!G9</f>
        <v>0</v>
      </c>
      <c r="H12" s="6">
        <f>'P.R P.P'!H9</f>
        <v>0</v>
      </c>
      <c r="I12" s="6">
        <f>'P.R P.P'!I9</f>
        <v>0</v>
      </c>
      <c r="J12" s="6">
        <f>'P.R P.P'!J9</f>
        <v>0</v>
      </c>
    </row>
    <row r="13" spans="2:11" ht="15.75" customHeight="1">
      <c r="B13" s="9"/>
      <c r="C13" s="10"/>
      <c r="D13" s="10"/>
      <c r="E13" s="11"/>
      <c r="F13" s="11"/>
      <c r="G13" s="11"/>
      <c r="H13" s="11"/>
      <c r="I13" s="11"/>
      <c r="J13" s="11"/>
    </row>
    <row r="14" spans="2:11" ht="15.75" customHeight="1">
      <c r="B14" s="9"/>
      <c r="C14" s="10"/>
      <c r="D14" s="10"/>
      <c r="E14" s="11"/>
      <c r="F14" s="11"/>
      <c r="G14" s="11"/>
      <c r="H14" s="11"/>
      <c r="I14" s="11"/>
      <c r="J14" s="11"/>
    </row>
    <row r="15" spans="2:11" ht="15.75" customHeight="1">
      <c r="B15" s="9"/>
      <c r="C15" s="10"/>
      <c r="D15" s="10"/>
      <c r="E15" s="11"/>
      <c r="F15" s="11"/>
      <c r="G15" s="11"/>
      <c r="H15" s="11"/>
      <c r="I15" s="11"/>
      <c r="J15" s="11"/>
    </row>
    <row r="16" spans="2:11" ht="15.75" customHeight="1">
      <c r="B16" s="9"/>
      <c r="C16" s="10"/>
      <c r="D16" s="10"/>
      <c r="E16" s="11"/>
      <c r="F16" s="11"/>
      <c r="G16" s="11"/>
      <c r="H16" s="11"/>
      <c r="I16" s="11"/>
      <c r="J16" s="11"/>
    </row>
    <row r="17" spans="2:10" ht="15.75" customHeight="1">
      <c r="B17" s="9"/>
      <c r="C17" s="10"/>
      <c r="D17" s="10"/>
      <c r="E17" s="11"/>
      <c r="F17" s="11"/>
      <c r="G17" s="11"/>
      <c r="H17" s="11"/>
      <c r="I17" s="11"/>
      <c r="J17" s="11"/>
    </row>
    <row r="18" spans="2:10" ht="15.75" customHeight="1">
      <c r="B18" s="9"/>
      <c r="C18" s="10"/>
      <c r="D18" s="10"/>
      <c r="E18" s="11"/>
      <c r="F18" s="11"/>
      <c r="G18" s="11"/>
      <c r="H18" s="11"/>
      <c r="I18" s="11"/>
      <c r="J18" s="11"/>
    </row>
    <row r="19" spans="2:10" ht="15.75" customHeight="1">
      <c r="B19" s="9"/>
      <c r="C19" s="10"/>
      <c r="D19" s="10"/>
      <c r="E19" s="11"/>
      <c r="F19" s="11"/>
      <c r="G19" s="11"/>
      <c r="H19" s="11"/>
      <c r="I19" s="11"/>
      <c r="J19" s="11"/>
    </row>
    <row r="20" spans="2:10" ht="15.75" customHeight="1">
      <c r="B20" s="5">
        <v>2</v>
      </c>
      <c r="C20" s="35" t="s">
        <v>16</v>
      </c>
      <c r="D20" s="35"/>
      <c r="E20" s="6">
        <v>155069455.31</v>
      </c>
      <c r="F20" s="6">
        <v>12819557.439999999</v>
      </c>
      <c r="G20" s="6">
        <f>+E20+F20</f>
        <v>167889012.75</v>
      </c>
      <c r="H20" s="6">
        <v>167889012.75</v>
      </c>
      <c r="I20" s="6">
        <v>162706202.59</v>
      </c>
      <c r="J20" s="6">
        <f>'P.R P.P'!J19</f>
        <v>0</v>
      </c>
    </row>
    <row r="21" spans="2:10" ht="15.75" customHeight="1">
      <c r="B21" s="9"/>
      <c r="C21" s="10"/>
      <c r="D21" s="10"/>
      <c r="E21" s="11"/>
      <c r="F21" s="11"/>
      <c r="G21" s="11"/>
      <c r="H21" s="11"/>
      <c r="I21" s="11"/>
      <c r="J21" s="11"/>
    </row>
    <row r="22" spans="2:10" ht="15.75" customHeight="1">
      <c r="B22" s="9"/>
      <c r="C22" s="10"/>
      <c r="D22" s="10"/>
      <c r="E22" s="11"/>
      <c r="F22" s="11"/>
      <c r="G22" s="11"/>
      <c r="H22" s="11"/>
      <c r="I22" s="11"/>
      <c r="J22" s="11"/>
    </row>
    <row r="23" spans="2:10" ht="15.75" customHeight="1">
      <c r="B23" s="9"/>
      <c r="C23" s="10"/>
      <c r="D23" s="10"/>
      <c r="E23" s="11"/>
      <c r="F23" s="11"/>
      <c r="G23" s="11"/>
      <c r="H23" s="11"/>
      <c r="I23" s="11"/>
      <c r="J23" s="11"/>
    </row>
    <row r="24" spans="2:10" ht="15.75" customHeight="1">
      <c r="B24" s="9"/>
      <c r="C24" s="10"/>
      <c r="D24" s="10"/>
      <c r="E24" s="11"/>
      <c r="F24" s="11"/>
      <c r="G24" s="11"/>
      <c r="H24" s="11"/>
      <c r="I24" s="11"/>
      <c r="J24" s="11"/>
    </row>
    <row r="25" spans="2:10" ht="15.75" customHeight="1">
      <c r="B25" s="9"/>
      <c r="C25" s="10"/>
      <c r="D25" s="10"/>
      <c r="E25" s="11"/>
      <c r="F25" s="11"/>
      <c r="G25" s="11"/>
      <c r="H25" s="11"/>
      <c r="I25" s="11"/>
      <c r="J25" s="11"/>
    </row>
    <row r="26" spans="2:10" ht="15.75" customHeight="1">
      <c r="B26" s="9"/>
      <c r="C26" s="10"/>
      <c r="D26" s="10"/>
      <c r="E26" s="11"/>
      <c r="F26" s="11"/>
      <c r="G26" s="11"/>
      <c r="H26" s="11"/>
      <c r="I26" s="11"/>
      <c r="J26" s="11"/>
    </row>
    <row r="27" spans="2:10" ht="15.75" customHeight="1">
      <c r="B27" s="9"/>
      <c r="C27" s="10"/>
      <c r="D27" s="10"/>
      <c r="E27" s="11"/>
      <c r="F27" s="11"/>
      <c r="G27" s="11"/>
      <c r="H27" s="11"/>
      <c r="I27" s="11"/>
      <c r="J27" s="11"/>
    </row>
    <row r="28" spans="2:10" ht="15.75" customHeight="1">
      <c r="B28" s="5">
        <v>3</v>
      </c>
      <c r="C28" s="35" t="s">
        <v>17</v>
      </c>
      <c r="D28" s="35"/>
      <c r="E28" s="6">
        <f>'P.R P.P'!E32</f>
        <v>0</v>
      </c>
      <c r="F28" s="6">
        <f>'P.R P.P'!F32</f>
        <v>0</v>
      </c>
      <c r="G28" s="6">
        <f>'P.R P.P'!G32</f>
        <v>0</v>
      </c>
      <c r="H28" s="6">
        <f>'P.R P.P'!H32</f>
        <v>0</v>
      </c>
      <c r="I28" s="6">
        <f>'P.R P.P'!I32</f>
        <v>0</v>
      </c>
      <c r="J28" s="6">
        <f>'P.R P.P'!J32</f>
        <v>0</v>
      </c>
    </row>
    <row r="29" spans="2:10" ht="15.75" customHeight="1">
      <c r="B29" s="9"/>
      <c r="C29" s="10"/>
      <c r="D29" s="10"/>
      <c r="E29" s="11"/>
      <c r="F29" s="11"/>
      <c r="G29" s="11"/>
      <c r="H29" s="11"/>
      <c r="I29" s="11"/>
      <c r="J29" s="11"/>
    </row>
    <row r="30" spans="2:10" ht="15.75" customHeight="1">
      <c r="B30" s="9"/>
      <c r="C30" s="10"/>
      <c r="D30" s="10"/>
      <c r="E30" s="11"/>
      <c r="F30" s="11"/>
      <c r="G30" s="11"/>
      <c r="H30" s="11"/>
      <c r="I30" s="11"/>
      <c r="J30" s="11"/>
    </row>
    <row r="31" spans="2:10" ht="15.75" customHeight="1">
      <c r="B31" s="9"/>
      <c r="C31" s="10"/>
      <c r="D31" s="10"/>
      <c r="E31" s="11"/>
      <c r="F31" s="11"/>
      <c r="G31" s="11"/>
      <c r="H31" s="11"/>
      <c r="I31" s="11"/>
      <c r="J31" s="11"/>
    </row>
    <row r="32" spans="2:10" ht="15.75" customHeight="1">
      <c r="B32" s="9"/>
      <c r="C32" s="10"/>
      <c r="D32" s="10"/>
      <c r="E32" s="11"/>
      <c r="F32" s="11"/>
      <c r="G32" s="11"/>
      <c r="H32" s="11"/>
      <c r="I32" s="11"/>
      <c r="J32" s="11"/>
    </row>
    <row r="33" spans="2:10" ht="15.75" customHeight="1">
      <c r="B33" s="9"/>
      <c r="C33" s="10"/>
      <c r="D33" s="10"/>
      <c r="E33" s="11"/>
      <c r="F33" s="11"/>
      <c r="G33" s="11"/>
      <c r="H33" s="11"/>
      <c r="I33" s="11"/>
      <c r="J33" s="11"/>
    </row>
    <row r="34" spans="2:10" ht="15.75" customHeight="1">
      <c r="B34" s="9"/>
      <c r="C34" s="10"/>
      <c r="D34" s="10"/>
      <c r="E34" s="11"/>
      <c r="F34" s="11"/>
      <c r="G34" s="11"/>
      <c r="H34" s="11"/>
      <c r="I34" s="11"/>
      <c r="J34" s="11"/>
    </row>
    <row r="35" spans="2:10" ht="15.75" customHeight="1">
      <c r="B35" s="9"/>
      <c r="C35" s="10"/>
      <c r="D35" s="10"/>
      <c r="E35" s="11"/>
      <c r="F35" s="11"/>
      <c r="G35" s="11"/>
      <c r="H35" s="11"/>
      <c r="I35" s="11"/>
      <c r="J35" s="11"/>
    </row>
    <row r="36" spans="2:10" ht="15.75" customHeight="1">
      <c r="B36" s="5"/>
      <c r="C36" s="35"/>
      <c r="D36" s="35"/>
      <c r="E36" s="6"/>
      <c r="F36" s="6"/>
      <c r="G36" s="6"/>
      <c r="H36" s="6"/>
      <c r="I36" s="6"/>
      <c r="J36" s="6"/>
    </row>
    <row r="37" spans="2:10" ht="15.75" customHeight="1">
      <c r="B37" s="9"/>
      <c r="C37" s="10"/>
      <c r="D37" s="10"/>
      <c r="E37" s="11"/>
      <c r="F37" s="11"/>
      <c r="G37" s="11"/>
      <c r="H37" s="11"/>
      <c r="I37" s="11"/>
      <c r="J37" s="11"/>
    </row>
    <row r="38" spans="2:10" ht="15.75" customHeight="1">
      <c r="B38" s="9"/>
      <c r="C38" s="10"/>
      <c r="D38" s="10"/>
      <c r="E38" s="11"/>
      <c r="F38" s="11"/>
      <c r="G38" s="11"/>
      <c r="H38" s="11"/>
      <c r="I38" s="11"/>
      <c r="J38" s="11"/>
    </row>
    <row r="39" spans="2:10" ht="15.75" customHeight="1">
      <c r="B39" s="9"/>
      <c r="C39" s="10"/>
      <c r="D39" s="10"/>
      <c r="E39" s="11"/>
      <c r="F39" s="11"/>
      <c r="G39" s="11"/>
      <c r="H39" s="11"/>
      <c r="I39" s="11"/>
      <c r="J39" s="11"/>
    </row>
    <row r="40" spans="2:10" ht="15.75" customHeight="1">
      <c r="B40" s="9"/>
      <c r="C40" s="10"/>
      <c r="D40" s="10"/>
      <c r="E40" s="11"/>
      <c r="F40" s="11"/>
      <c r="G40" s="11"/>
      <c r="H40" s="11"/>
      <c r="I40" s="11"/>
      <c r="J40" s="12"/>
    </row>
    <row r="41" spans="2:10" ht="15.75" customHeight="1">
      <c r="B41" s="13"/>
      <c r="C41" s="36" t="s">
        <v>18</v>
      </c>
      <c r="D41" s="36"/>
      <c r="E41" s="14">
        <f t="shared" ref="E41:J41" si="0">E12+E20+E28</f>
        <v>155069455.31</v>
      </c>
      <c r="F41" s="14">
        <f t="shared" si="0"/>
        <v>12819557.439999999</v>
      </c>
      <c r="G41" s="14">
        <f t="shared" si="0"/>
        <v>167889012.75</v>
      </c>
      <c r="H41" s="14">
        <f t="shared" si="0"/>
        <v>167889012.75</v>
      </c>
      <c r="I41" s="14">
        <f t="shared" si="0"/>
        <v>162706202.59</v>
      </c>
      <c r="J41" s="14">
        <f t="shared" si="0"/>
        <v>0</v>
      </c>
    </row>
    <row r="42" spans="2:10">
      <c r="E42" s="15"/>
      <c r="F42" s="15"/>
      <c r="G42" s="15"/>
      <c r="H42" s="15"/>
      <c r="I42" s="15"/>
      <c r="J42" s="15"/>
    </row>
  </sheetData>
  <mergeCells count="15">
    <mergeCell ref="B1:J1"/>
    <mergeCell ref="B2:J2"/>
    <mergeCell ref="B3:K3"/>
    <mergeCell ref="B4:J4"/>
    <mergeCell ref="B6:D8"/>
    <mergeCell ref="E6:I6"/>
    <mergeCell ref="J6:J7"/>
    <mergeCell ref="C28:D28"/>
    <mergeCell ref="C36:D36"/>
    <mergeCell ref="C41:D41"/>
    <mergeCell ref="C9:D9"/>
    <mergeCell ref="C10:D10"/>
    <mergeCell ref="C11:D11"/>
    <mergeCell ref="C12:D12"/>
    <mergeCell ref="C20:D20"/>
  </mergeCells>
  <printOptions horizontalCentered="1"/>
  <pageMargins left="0.60972222222222205" right="0.35" top="0.77013888888888904" bottom="0.196527777777778" header="0.511811023622047" footer="0"/>
  <pageSetup scale="75" fitToHeight="0" orientation="landscape" horizontalDpi="300" verticalDpi="300" r:id="rId1"/>
  <headerFooter>
    <oddFooter>&amp;R&amp;10Programática/11</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5"/>
  <sheetViews>
    <sheetView tabSelected="1" view="pageBreakPreview" zoomScaleNormal="100" workbookViewId="0">
      <selection activeCell="B4" sqref="B4:J4"/>
    </sheetView>
  </sheetViews>
  <sheetFormatPr baseColWidth="10" defaultColWidth="11.42578125" defaultRowHeight="11.25"/>
  <cols>
    <col min="1" max="1" width="2.140625" style="1" customWidth="1"/>
    <col min="2" max="3" width="3.7109375" style="2" customWidth="1"/>
    <col min="4" max="4" width="62.7109375" style="2" customWidth="1"/>
    <col min="5" max="10" width="16.7109375" style="2" customWidth="1"/>
    <col min="11" max="11" width="0.42578125" style="2" customWidth="1"/>
    <col min="12" max="16384" width="11.42578125" style="2"/>
  </cols>
  <sheetData>
    <row r="1" spans="2:11" ht="24.75" customHeight="1">
      <c r="B1" s="38" t="s">
        <v>0</v>
      </c>
      <c r="C1" s="38"/>
      <c r="D1" s="38"/>
      <c r="E1" s="38"/>
      <c r="F1" s="38"/>
      <c r="G1" s="38"/>
      <c r="H1" s="38"/>
      <c r="I1" s="38"/>
      <c r="J1" s="38"/>
    </row>
    <row r="2" spans="2:11" ht="18" customHeight="1">
      <c r="B2" s="38" t="s">
        <v>1</v>
      </c>
      <c r="C2" s="38"/>
      <c r="D2" s="38"/>
      <c r="E2" s="38"/>
      <c r="F2" s="38"/>
      <c r="G2" s="38"/>
      <c r="H2" s="38"/>
      <c r="I2" s="38"/>
      <c r="J2" s="38"/>
    </row>
    <row r="3" spans="2:11" ht="18" customHeight="1">
      <c r="B3" s="38" t="s">
        <v>2</v>
      </c>
      <c r="C3" s="38"/>
      <c r="D3" s="38"/>
      <c r="E3" s="38"/>
      <c r="F3" s="38"/>
      <c r="G3" s="38"/>
      <c r="H3" s="38"/>
      <c r="I3" s="38"/>
      <c r="J3" s="38"/>
      <c r="K3" s="38"/>
    </row>
    <row r="4" spans="2:11" ht="18" customHeight="1">
      <c r="B4" s="38" t="s">
        <v>3</v>
      </c>
      <c r="C4" s="38"/>
      <c r="D4" s="38"/>
      <c r="E4" s="38"/>
      <c r="F4" s="38"/>
      <c r="G4" s="38"/>
      <c r="H4" s="38"/>
      <c r="I4" s="38"/>
      <c r="J4" s="38"/>
    </row>
    <row r="5" spans="2:11" s="1" customFormat="1" ht="2.25" customHeight="1">
      <c r="B5" s="3"/>
      <c r="C5" s="3" t="s">
        <v>4</v>
      </c>
      <c r="D5" s="3"/>
      <c r="E5" s="3"/>
      <c r="F5" s="3"/>
      <c r="G5" s="3"/>
      <c r="H5" s="3"/>
      <c r="I5" s="3"/>
      <c r="J5" s="3"/>
    </row>
    <row r="6" spans="2:11" ht="12" customHeight="1">
      <c r="B6" s="39" t="s">
        <v>5</v>
      </c>
      <c r="C6" s="39"/>
      <c r="D6" s="39"/>
      <c r="E6" s="40" t="s">
        <v>6</v>
      </c>
      <c r="F6" s="40"/>
      <c r="G6" s="40"/>
      <c r="H6" s="40"/>
      <c r="I6" s="40"/>
      <c r="J6" s="40" t="s">
        <v>7</v>
      </c>
    </row>
    <row r="7" spans="2:11" ht="22.5">
      <c r="B7" s="39"/>
      <c r="C7" s="39"/>
      <c r="D7" s="39"/>
      <c r="E7" s="4" t="s">
        <v>8</v>
      </c>
      <c r="F7" s="4" t="s">
        <v>9</v>
      </c>
      <c r="G7" s="4" t="s">
        <v>10</v>
      </c>
      <c r="H7" s="4" t="s">
        <v>11</v>
      </c>
      <c r="I7" s="4" t="s">
        <v>12</v>
      </c>
      <c r="J7" s="40"/>
    </row>
    <row r="8" spans="2:11" ht="15.75" customHeight="1">
      <c r="B8" s="39"/>
      <c r="C8" s="39"/>
      <c r="D8" s="39"/>
      <c r="E8" s="4">
        <v>1</v>
      </c>
      <c r="F8" s="4">
        <v>2</v>
      </c>
      <c r="G8" s="4" t="s">
        <v>13</v>
      </c>
      <c r="H8" s="4">
        <v>4</v>
      </c>
      <c r="I8" s="4">
        <v>5</v>
      </c>
      <c r="J8" s="4" t="s">
        <v>14</v>
      </c>
    </row>
    <row r="9" spans="2:11" ht="15.75" customHeight="1">
      <c r="B9" s="16"/>
      <c r="C9" s="37"/>
      <c r="D9" s="37"/>
      <c r="E9" s="17"/>
      <c r="F9" s="17"/>
      <c r="G9" s="17"/>
      <c r="H9" s="17"/>
      <c r="I9" s="17"/>
      <c r="J9" s="17"/>
    </row>
    <row r="10" spans="2:11">
      <c r="B10" s="18"/>
      <c r="C10" s="19"/>
      <c r="D10" s="19"/>
      <c r="E10" s="6"/>
      <c r="F10" s="6"/>
      <c r="G10" s="6"/>
      <c r="H10" s="6"/>
      <c r="I10" s="6"/>
      <c r="J10" s="6"/>
    </row>
    <row r="11" spans="2:11" ht="15" customHeight="1">
      <c r="B11" s="18">
        <v>1</v>
      </c>
      <c r="C11" s="37" t="s">
        <v>15</v>
      </c>
      <c r="D11" s="37"/>
      <c r="E11" s="6">
        <f t="shared" ref="E11:J11" si="0">SUM(E12:E16)</f>
        <v>0</v>
      </c>
      <c r="F11" s="6">
        <f t="shared" si="0"/>
        <v>0</v>
      </c>
      <c r="G11" s="6">
        <f t="shared" si="0"/>
        <v>0</v>
      </c>
      <c r="H11" s="6">
        <f t="shared" si="0"/>
        <v>0</v>
      </c>
      <c r="I11" s="6">
        <f t="shared" si="0"/>
        <v>0</v>
      </c>
      <c r="J11" s="6">
        <f t="shared" si="0"/>
        <v>0</v>
      </c>
    </row>
    <row r="12" spans="2:11">
      <c r="B12" s="20"/>
      <c r="C12" s="10">
        <v>1</v>
      </c>
      <c r="D12" s="10" t="s">
        <v>19</v>
      </c>
      <c r="E12" s="11">
        <v>0</v>
      </c>
      <c r="F12" s="11">
        <v>0</v>
      </c>
      <c r="G12" s="11">
        <v>0</v>
      </c>
      <c r="H12" s="11">
        <v>0</v>
      </c>
      <c r="I12" s="11">
        <v>0</v>
      </c>
      <c r="J12" s="11">
        <f>G12-H12</f>
        <v>0</v>
      </c>
    </row>
    <row r="13" spans="2:11">
      <c r="B13" s="20"/>
      <c r="C13" s="10">
        <v>2</v>
      </c>
      <c r="D13" s="10" t="s">
        <v>20</v>
      </c>
      <c r="E13" s="11">
        <v>0</v>
      </c>
      <c r="F13" s="11">
        <v>0</v>
      </c>
      <c r="G13" s="11">
        <v>0</v>
      </c>
      <c r="H13" s="11">
        <v>0</v>
      </c>
      <c r="I13" s="11">
        <v>0</v>
      </c>
      <c r="J13" s="11">
        <f>G13-H13</f>
        <v>0</v>
      </c>
    </row>
    <row r="14" spans="2:11">
      <c r="B14" s="20"/>
      <c r="C14" s="10">
        <v>3</v>
      </c>
      <c r="D14" s="10" t="s">
        <v>21</v>
      </c>
      <c r="E14" s="11">
        <v>0</v>
      </c>
      <c r="F14" s="11">
        <v>0</v>
      </c>
      <c r="G14" s="11">
        <v>0</v>
      </c>
      <c r="H14" s="11">
        <v>0</v>
      </c>
      <c r="I14" s="11">
        <v>0</v>
      </c>
      <c r="J14" s="11">
        <f>G14-H14</f>
        <v>0</v>
      </c>
    </row>
    <row r="15" spans="2:11">
      <c r="B15" s="20"/>
      <c r="C15" s="10">
        <v>4</v>
      </c>
      <c r="D15" s="10" t="s">
        <v>22</v>
      </c>
      <c r="E15" s="11">
        <v>0</v>
      </c>
      <c r="F15" s="11">
        <v>0</v>
      </c>
      <c r="G15" s="11">
        <v>0</v>
      </c>
      <c r="H15" s="11">
        <v>0</v>
      </c>
      <c r="I15" s="11">
        <v>0</v>
      </c>
      <c r="J15" s="11">
        <f>G15-H15</f>
        <v>0</v>
      </c>
    </row>
    <row r="16" spans="2:11">
      <c r="B16" s="20"/>
      <c r="C16" s="10">
        <v>5</v>
      </c>
      <c r="D16" s="10" t="s">
        <v>23</v>
      </c>
      <c r="E16" s="11">
        <v>0</v>
      </c>
      <c r="F16" s="11">
        <v>0</v>
      </c>
      <c r="G16" s="11">
        <v>0</v>
      </c>
      <c r="H16" s="11">
        <v>0</v>
      </c>
      <c r="I16" s="11">
        <v>0</v>
      </c>
      <c r="J16" s="11">
        <f>G16-H16</f>
        <v>0</v>
      </c>
    </row>
    <row r="17" spans="2:11" ht="15.75" customHeight="1">
      <c r="B17" s="20"/>
      <c r="C17" s="10"/>
      <c r="D17" s="10"/>
      <c r="E17" s="11"/>
      <c r="F17" s="11"/>
      <c r="G17" s="11"/>
      <c r="H17" s="11"/>
      <c r="I17" s="11"/>
      <c r="J17" s="11"/>
    </row>
    <row r="18" spans="2:11">
      <c r="B18" s="20"/>
      <c r="C18" s="10"/>
      <c r="D18" s="10"/>
      <c r="E18" s="11"/>
      <c r="F18" s="11"/>
      <c r="G18" s="11"/>
      <c r="H18" s="11"/>
      <c r="I18" s="11"/>
      <c r="J18" s="11"/>
    </row>
    <row r="19" spans="2:11" ht="11.25" customHeight="1">
      <c r="B19" s="5">
        <v>2</v>
      </c>
      <c r="C19" s="35" t="s">
        <v>16</v>
      </c>
      <c r="D19" s="35"/>
      <c r="E19" s="6">
        <f t="shared" ref="E19:J19" si="1">SUM(E20:E29)</f>
        <v>155069455.31</v>
      </c>
      <c r="F19" s="6">
        <f t="shared" si="1"/>
        <v>12819557.439999999</v>
      </c>
      <c r="G19" s="6">
        <f t="shared" si="1"/>
        <v>167889012.75</v>
      </c>
      <c r="H19" s="6">
        <f t="shared" si="1"/>
        <v>167889012.75</v>
      </c>
      <c r="I19" s="6">
        <f t="shared" si="1"/>
        <v>162706202.59</v>
      </c>
      <c r="J19" s="6">
        <f t="shared" si="1"/>
        <v>0</v>
      </c>
    </row>
    <row r="20" spans="2:11">
      <c r="B20" s="20"/>
      <c r="C20" s="10">
        <v>1</v>
      </c>
      <c r="D20" s="10" t="s">
        <v>24</v>
      </c>
      <c r="E20" s="11">
        <v>0</v>
      </c>
      <c r="F20" s="11">
        <v>0</v>
      </c>
      <c r="G20" s="11">
        <f t="shared" ref="G20:G29" si="2">+E20+F20</f>
        <v>0</v>
      </c>
      <c r="H20" s="11">
        <v>0</v>
      </c>
      <c r="I20" s="11">
        <v>0</v>
      </c>
      <c r="J20" s="11">
        <f t="shared" ref="J20:J29" si="3">G20-H20</f>
        <v>0</v>
      </c>
    </row>
    <row r="21" spans="2:11">
      <c r="B21" s="20"/>
      <c r="C21" s="10">
        <v>2</v>
      </c>
      <c r="D21" s="10" t="s">
        <v>25</v>
      </c>
      <c r="E21" s="11">
        <v>0</v>
      </c>
      <c r="F21" s="11">
        <v>0</v>
      </c>
      <c r="G21" s="11">
        <f t="shared" si="2"/>
        <v>0</v>
      </c>
      <c r="H21" s="11">
        <v>0</v>
      </c>
      <c r="I21" s="11">
        <v>0</v>
      </c>
      <c r="J21" s="11">
        <f t="shared" si="3"/>
        <v>0</v>
      </c>
    </row>
    <row r="22" spans="2:11">
      <c r="B22" s="20"/>
      <c r="C22" s="10">
        <v>3</v>
      </c>
      <c r="D22" s="10" t="s">
        <v>26</v>
      </c>
      <c r="E22" s="11">
        <v>0</v>
      </c>
      <c r="F22" s="11">
        <v>0</v>
      </c>
      <c r="G22" s="11">
        <f t="shared" si="2"/>
        <v>0</v>
      </c>
      <c r="H22" s="11">
        <v>0</v>
      </c>
      <c r="I22" s="11">
        <v>0</v>
      </c>
      <c r="J22" s="11">
        <f t="shared" si="3"/>
        <v>0</v>
      </c>
    </row>
    <row r="23" spans="2:11">
      <c r="B23" s="20"/>
      <c r="C23" s="10">
        <v>4</v>
      </c>
      <c r="D23" s="10" t="s">
        <v>27</v>
      </c>
      <c r="E23" s="11">
        <v>0</v>
      </c>
      <c r="F23" s="11">
        <v>0</v>
      </c>
      <c r="G23" s="11">
        <f t="shared" si="2"/>
        <v>0</v>
      </c>
      <c r="H23" s="11">
        <v>0</v>
      </c>
      <c r="I23" s="11">
        <v>0</v>
      </c>
      <c r="J23" s="11">
        <f t="shared" si="3"/>
        <v>0</v>
      </c>
    </row>
    <row r="24" spans="2:11">
      <c r="B24" s="20"/>
      <c r="C24" s="10">
        <v>5</v>
      </c>
      <c r="D24" s="10" t="s">
        <v>28</v>
      </c>
      <c r="E24" s="11">
        <v>155069455.31</v>
      </c>
      <c r="F24" s="11">
        <v>12819557.439999999</v>
      </c>
      <c r="G24" s="11">
        <f>+E24+F24</f>
        <v>167889012.75</v>
      </c>
      <c r="H24" s="11">
        <v>167889012.75</v>
      </c>
      <c r="I24" s="11">
        <v>162706202.59</v>
      </c>
      <c r="J24" s="11">
        <f t="shared" si="3"/>
        <v>0</v>
      </c>
    </row>
    <row r="25" spans="2:11">
      <c r="B25" s="20"/>
      <c r="C25" s="10">
        <v>6</v>
      </c>
      <c r="D25" s="10" t="s">
        <v>29</v>
      </c>
      <c r="E25" s="11">
        <v>0</v>
      </c>
      <c r="F25" s="11">
        <v>0</v>
      </c>
      <c r="G25" s="11">
        <f t="shared" si="2"/>
        <v>0</v>
      </c>
      <c r="H25" s="11">
        <v>0</v>
      </c>
      <c r="I25" s="11">
        <v>0</v>
      </c>
      <c r="J25" s="11">
        <f t="shared" si="3"/>
        <v>0</v>
      </c>
    </row>
    <row r="26" spans="2:11">
      <c r="B26" s="20"/>
      <c r="C26" s="10">
        <v>7</v>
      </c>
      <c r="D26" s="10" t="s">
        <v>30</v>
      </c>
      <c r="E26" s="11">
        <v>0</v>
      </c>
      <c r="F26" s="11">
        <v>0</v>
      </c>
      <c r="G26" s="11">
        <f t="shared" si="2"/>
        <v>0</v>
      </c>
      <c r="H26" s="11">
        <v>0</v>
      </c>
      <c r="I26" s="11">
        <v>0</v>
      </c>
      <c r="J26" s="11">
        <f t="shared" si="3"/>
        <v>0</v>
      </c>
    </row>
    <row r="27" spans="2:11">
      <c r="B27" s="20"/>
      <c r="C27" s="10">
        <v>8</v>
      </c>
      <c r="D27" s="10" t="s">
        <v>31</v>
      </c>
      <c r="E27" s="11">
        <v>0</v>
      </c>
      <c r="F27" s="11">
        <v>0</v>
      </c>
      <c r="G27" s="11">
        <f t="shared" si="2"/>
        <v>0</v>
      </c>
      <c r="H27" s="11">
        <v>0</v>
      </c>
      <c r="I27" s="11">
        <v>0</v>
      </c>
      <c r="J27" s="11">
        <f t="shared" si="3"/>
        <v>0</v>
      </c>
    </row>
    <row r="28" spans="2:11">
      <c r="B28" s="20"/>
      <c r="C28" s="10">
        <v>9</v>
      </c>
      <c r="D28" s="10" t="s">
        <v>32</v>
      </c>
      <c r="E28" s="11">
        <v>0</v>
      </c>
      <c r="F28" s="11">
        <v>0</v>
      </c>
      <c r="G28" s="11">
        <f t="shared" si="2"/>
        <v>0</v>
      </c>
      <c r="H28" s="11">
        <v>0</v>
      </c>
      <c r="I28" s="11">
        <v>0</v>
      </c>
      <c r="J28" s="11">
        <f t="shared" si="3"/>
        <v>0</v>
      </c>
    </row>
    <row r="29" spans="2:11" ht="15.75" customHeight="1">
      <c r="B29" s="20"/>
      <c r="C29" s="10">
        <v>10</v>
      </c>
      <c r="D29" s="10" t="s">
        <v>33</v>
      </c>
      <c r="E29" s="11">
        <v>0</v>
      </c>
      <c r="F29" s="11">
        <v>0</v>
      </c>
      <c r="G29" s="11">
        <f t="shared" si="2"/>
        <v>0</v>
      </c>
      <c r="H29" s="11">
        <v>0</v>
      </c>
      <c r="I29" s="11">
        <v>0</v>
      </c>
      <c r="J29" s="11">
        <f t="shared" si="3"/>
        <v>0</v>
      </c>
    </row>
    <row r="30" spans="2:11">
      <c r="B30" s="20"/>
      <c r="C30" s="10"/>
      <c r="D30" s="10"/>
      <c r="E30" s="11"/>
      <c r="F30" s="11"/>
      <c r="G30" s="11"/>
      <c r="H30" s="11"/>
      <c r="I30" s="11"/>
      <c r="J30" s="11"/>
    </row>
    <row r="31" spans="2:11">
      <c r="B31" s="20"/>
      <c r="C31" s="10"/>
      <c r="D31" s="10"/>
      <c r="E31" s="11"/>
      <c r="F31" s="11"/>
      <c r="G31" s="11"/>
      <c r="H31" s="11"/>
      <c r="I31" s="11"/>
      <c r="J31" s="11"/>
    </row>
    <row r="32" spans="2:11" ht="11.25" customHeight="1">
      <c r="B32" s="5">
        <v>3</v>
      </c>
      <c r="C32" s="35" t="s">
        <v>17</v>
      </c>
      <c r="D32" s="35"/>
      <c r="E32" s="6">
        <f t="shared" ref="E32:J32" si="4">SUM(E33:E39)</f>
        <v>0</v>
      </c>
      <c r="F32" s="6">
        <f t="shared" si="4"/>
        <v>0</v>
      </c>
      <c r="G32" s="6">
        <f t="shared" si="4"/>
        <v>0</v>
      </c>
      <c r="H32" s="6">
        <f t="shared" si="4"/>
        <v>0</v>
      </c>
      <c r="I32" s="6">
        <f t="shared" si="4"/>
        <v>0</v>
      </c>
      <c r="J32" s="6">
        <f t="shared" si="4"/>
        <v>0</v>
      </c>
      <c r="K32" s="11"/>
    </row>
    <row r="33" spans="2:10">
      <c r="B33" s="20"/>
      <c r="C33" s="10">
        <v>1</v>
      </c>
      <c r="D33" s="10" t="s">
        <v>34</v>
      </c>
      <c r="E33" s="11">
        <v>0</v>
      </c>
      <c r="F33" s="11">
        <v>0</v>
      </c>
      <c r="G33" s="11">
        <v>0</v>
      </c>
      <c r="H33" s="11">
        <v>0</v>
      </c>
      <c r="I33" s="11">
        <v>0</v>
      </c>
      <c r="J33" s="11">
        <f t="shared" ref="J33:J39" si="5">G33-H33</f>
        <v>0</v>
      </c>
    </row>
    <row r="34" spans="2:10">
      <c r="B34" s="20"/>
      <c r="C34" s="10">
        <v>2</v>
      </c>
      <c r="D34" s="10" t="s">
        <v>35</v>
      </c>
      <c r="E34" s="11">
        <v>0</v>
      </c>
      <c r="F34" s="11">
        <v>0</v>
      </c>
      <c r="G34" s="11">
        <v>0</v>
      </c>
      <c r="H34" s="11">
        <v>0</v>
      </c>
      <c r="I34" s="11">
        <v>0</v>
      </c>
      <c r="J34" s="11">
        <f t="shared" si="5"/>
        <v>0</v>
      </c>
    </row>
    <row r="35" spans="2:10">
      <c r="B35" s="20"/>
      <c r="C35" s="10">
        <v>3</v>
      </c>
      <c r="D35" s="10" t="s">
        <v>36</v>
      </c>
      <c r="E35" s="11">
        <v>0</v>
      </c>
      <c r="F35" s="11">
        <v>0</v>
      </c>
      <c r="G35" s="11">
        <v>0</v>
      </c>
      <c r="H35" s="11">
        <v>0</v>
      </c>
      <c r="I35" s="11">
        <v>0</v>
      </c>
      <c r="J35" s="11">
        <f t="shared" si="5"/>
        <v>0</v>
      </c>
    </row>
    <row r="36" spans="2:10">
      <c r="B36" s="20"/>
      <c r="C36" s="10">
        <v>4</v>
      </c>
      <c r="D36" s="10" t="s">
        <v>37</v>
      </c>
      <c r="E36" s="11">
        <v>0</v>
      </c>
      <c r="F36" s="11">
        <v>0</v>
      </c>
      <c r="G36" s="11">
        <v>0</v>
      </c>
      <c r="H36" s="11">
        <v>0</v>
      </c>
      <c r="I36" s="11">
        <v>0</v>
      </c>
      <c r="J36" s="11">
        <f t="shared" si="5"/>
        <v>0</v>
      </c>
    </row>
    <row r="37" spans="2:10">
      <c r="B37" s="20"/>
      <c r="C37" s="10">
        <v>5</v>
      </c>
      <c r="D37" s="10" t="s">
        <v>38</v>
      </c>
      <c r="E37" s="11">
        <v>0</v>
      </c>
      <c r="F37" s="11">
        <v>0</v>
      </c>
      <c r="G37" s="11">
        <v>0</v>
      </c>
      <c r="H37" s="11">
        <v>0</v>
      </c>
      <c r="I37" s="11">
        <v>0</v>
      </c>
      <c r="J37" s="11">
        <f t="shared" si="5"/>
        <v>0</v>
      </c>
    </row>
    <row r="38" spans="2:10">
      <c r="B38" s="20"/>
      <c r="C38" s="10">
        <v>6</v>
      </c>
      <c r="D38" s="10" t="s">
        <v>39</v>
      </c>
      <c r="E38" s="11">
        <v>0</v>
      </c>
      <c r="F38" s="11">
        <v>0</v>
      </c>
      <c r="G38" s="11">
        <v>0</v>
      </c>
      <c r="H38" s="11">
        <v>0</v>
      </c>
      <c r="I38" s="11">
        <v>0</v>
      </c>
      <c r="J38" s="11">
        <f t="shared" si="5"/>
        <v>0</v>
      </c>
    </row>
    <row r="39" spans="2:10">
      <c r="B39" s="20"/>
      <c r="C39" s="10">
        <v>7</v>
      </c>
      <c r="D39" s="10" t="s">
        <v>40</v>
      </c>
      <c r="E39" s="11">
        <v>0</v>
      </c>
      <c r="F39" s="11">
        <v>0</v>
      </c>
      <c r="G39" s="11">
        <v>0</v>
      </c>
      <c r="H39" s="11">
        <v>0</v>
      </c>
      <c r="I39" s="11">
        <v>0</v>
      </c>
      <c r="J39" s="11">
        <f t="shared" si="5"/>
        <v>0</v>
      </c>
    </row>
    <row r="40" spans="2:10" ht="15.75" customHeight="1">
      <c r="B40" s="20"/>
      <c r="C40" s="10"/>
      <c r="D40" s="10"/>
      <c r="E40" s="11"/>
      <c r="F40" s="11"/>
      <c r="G40" s="11"/>
      <c r="H40" s="11"/>
      <c r="I40" s="11"/>
      <c r="J40" s="11"/>
    </row>
    <row r="41" spans="2:10">
      <c r="B41" s="20"/>
      <c r="C41" s="10"/>
      <c r="D41" s="10"/>
      <c r="E41" s="11"/>
      <c r="F41" s="11"/>
      <c r="G41" s="11"/>
      <c r="H41" s="11"/>
      <c r="I41" s="11"/>
      <c r="J41" s="11"/>
    </row>
    <row r="42" spans="2:10">
      <c r="B42" s="20"/>
      <c r="C42" s="10"/>
      <c r="D42" s="10"/>
      <c r="E42" s="11"/>
      <c r="F42" s="11"/>
      <c r="G42" s="11"/>
      <c r="H42" s="11"/>
      <c r="I42" s="11"/>
      <c r="J42" s="11"/>
    </row>
    <row r="43" spans="2:10">
      <c r="B43" s="20"/>
      <c r="C43" s="10"/>
      <c r="D43" s="10"/>
      <c r="E43" s="11"/>
      <c r="F43" s="11"/>
      <c r="G43" s="11"/>
      <c r="H43" s="11"/>
      <c r="I43" s="11"/>
      <c r="J43" s="11"/>
    </row>
    <row r="44" spans="2:10">
      <c r="B44" s="20"/>
      <c r="C44" s="10"/>
      <c r="D44" s="10"/>
      <c r="E44" s="11"/>
      <c r="F44" s="11"/>
      <c r="G44" s="11"/>
      <c r="H44" s="11"/>
      <c r="I44" s="11"/>
      <c r="J44" s="11"/>
    </row>
    <row r="45" spans="2:10">
      <c r="B45" s="20"/>
      <c r="C45" s="10"/>
      <c r="D45" s="10"/>
      <c r="E45" s="11"/>
      <c r="F45" s="11"/>
      <c r="G45" s="11"/>
      <c r="H45" s="11"/>
      <c r="I45" s="11"/>
      <c r="J45" s="11"/>
    </row>
    <row r="46" spans="2:10">
      <c r="B46" s="20"/>
      <c r="C46" s="10"/>
      <c r="D46" s="10"/>
      <c r="E46" s="11"/>
      <c r="F46" s="11"/>
      <c r="G46" s="11"/>
      <c r="H46" s="11"/>
      <c r="I46" s="11"/>
      <c r="J46" s="11"/>
    </row>
    <row r="47" spans="2:10">
      <c r="B47" s="20"/>
      <c r="C47" s="10"/>
      <c r="D47" s="10"/>
      <c r="E47" s="11"/>
      <c r="F47" s="11"/>
      <c r="G47" s="11"/>
      <c r="H47" s="11"/>
      <c r="I47" s="11"/>
      <c r="J47" s="11"/>
    </row>
    <row r="48" spans="2:10">
      <c r="B48" s="20"/>
      <c r="C48" s="10"/>
      <c r="D48" s="10"/>
      <c r="E48" s="11"/>
      <c r="F48" s="11"/>
      <c r="G48" s="11"/>
      <c r="H48" s="11"/>
      <c r="I48" s="11"/>
      <c r="J48" s="11"/>
    </row>
    <row r="49" spans="2:10" ht="15.75" customHeight="1">
      <c r="B49" s="13"/>
      <c r="C49" s="36" t="s">
        <v>41</v>
      </c>
      <c r="D49" s="36"/>
      <c r="E49" s="14">
        <f t="shared" ref="E49:J49" si="6">E11+E19+E32</f>
        <v>155069455.31</v>
      </c>
      <c r="F49" s="14">
        <f t="shared" si="6"/>
        <v>12819557.439999999</v>
      </c>
      <c r="G49" s="14">
        <f t="shared" si="6"/>
        <v>167889012.75</v>
      </c>
      <c r="H49" s="14">
        <f t="shared" si="6"/>
        <v>167889012.75</v>
      </c>
      <c r="I49" s="14">
        <f t="shared" si="6"/>
        <v>162706202.59</v>
      </c>
      <c r="J49" s="14">
        <f t="shared" si="6"/>
        <v>0</v>
      </c>
    </row>
    <row r="50" spans="2:10">
      <c r="E50" s="15"/>
      <c r="F50" s="15"/>
      <c r="G50" s="15"/>
      <c r="H50" s="15"/>
      <c r="I50" s="15"/>
      <c r="J50" s="15"/>
    </row>
    <row r="51" spans="2:10">
      <c r="E51" s="15"/>
      <c r="J51" s="15"/>
    </row>
    <row r="52" spans="2:10">
      <c r="E52" s="15"/>
      <c r="J52" s="15"/>
    </row>
    <row r="53" spans="2:10">
      <c r="E53" s="15"/>
    </row>
    <row r="54" spans="2:10">
      <c r="E54" s="15"/>
    </row>
    <row r="55" spans="2:10">
      <c r="E55" s="15"/>
    </row>
  </sheetData>
  <mergeCells count="12">
    <mergeCell ref="B1:J1"/>
    <mergeCell ref="B2:J2"/>
    <mergeCell ref="B3:K3"/>
    <mergeCell ref="B4:J4"/>
    <mergeCell ref="B6:D8"/>
    <mergeCell ref="E6:I6"/>
    <mergeCell ref="J6:J7"/>
    <mergeCell ref="C9:D9"/>
    <mergeCell ref="C11:D11"/>
    <mergeCell ref="C19:D19"/>
    <mergeCell ref="C32:D32"/>
    <mergeCell ref="C49:D49"/>
  </mergeCells>
  <printOptions horizontalCentered="1"/>
  <pageMargins left="0.65972222222222199" right="0.35" top="0.59027777777777801" bottom="0.196527777777778" header="0.511811023622047" footer="0"/>
  <pageSetup scale="75" fitToHeight="0" orientation="landscape" horizontalDpi="300" verticalDpi="300" r:id="rId1"/>
  <headerFooter>
    <oddFooter>&amp;R&amp;10Programática/12</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1"/>
  <sheetViews>
    <sheetView view="pageBreakPreview" topLeftCell="A22" zoomScaleNormal="100" workbookViewId="0">
      <selection activeCell="E26" sqref="E26"/>
    </sheetView>
  </sheetViews>
  <sheetFormatPr baseColWidth="10" defaultColWidth="11.42578125" defaultRowHeight="11.25"/>
  <cols>
    <col min="1" max="1" width="2.140625" style="1" customWidth="1"/>
    <col min="2" max="4" width="2.7109375" style="2" customWidth="1"/>
    <col min="5" max="5" width="62.7109375" style="2" customWidth="1"/>
    <col min="6" max="11" width="16.7109375" style="2" customWidth="1"/>
    <col min="12" max="12" width="1.7109375" style="2" customWidth="1"/>
    <col min="13" max="16384" width="11.42578125" style="2"/>
  </cols>
  <sheetData>
    <row r="1" spans="2:11" ht="18" customHeight="1">
      <c r="B1" s="38" t="s">
        <v>0</v>
      </c>
      <c r="C1" s="38"/>
      <c r="D1" s="38"/>
      <c r="E1" s="38"/>
      <c r="F1" s="38"/>
      <c r="G1" s="38"/>
      <c r="H1" s="38"/>
      <c r="I1" s="38"/>
      <c r="J1" s="38"/>
      <c r="K1" s="38"/>
    </row>
    <row r="2" spans="2:11" ht="18" customHeight="1">
      <c r="B2" s="38" t="s">
        <v>1</v>
      </c>
      <c r="C2" s="38"/>
      <c r="D2" s="38"/>
      <c r="E2" s="38"/>
      <c r="F2" s="38"/>
      <c r="G2" s="38"/>
      <c r="H2" s="38"/>
      <c r="I2" s="38"/>
      <c r="J2" s="38"/>
      <c r="K2" s="38"/>
    </row>
    <row r="3" spans="2:11" ht="18" customHeight="1">
      <c r="B3" s="38" t="s">
        <v>2</v>
      </c>
      <c r="C3" s="38"/>
      <c r="D3" s="38"/>
      <c r="E3" s="38"/>
      <c r="F3" s="38"/>
      <c r="G3" s="38"/>
      <c r="H3" s="38"/>
      <c r="I3" s="38"/>
      <c r="J3" s="38"/>
      <c r="K3" s="38"/>
    </row>
    <row r="4" spans="2:11" ht="18" customHeight="1">
      <c r="B4" s="38" t="s">
        <v>3</v>
      </c>
      <c r="C4" s="38"/>
      <c r="D4" s="38"/>
      <c r="E4" s="38"/>
      <c r="F4" s="38"/>
      <c r="G4" s="38"/>
      <c r="H4" s="38"/>
      <c r="I4" s="38"/>
      <c r="J4" s="38"/>
      <c r="K4" s="38"/>
    </row>
    <row r="5" spans="2:11" s="1" customFormat="1" ht="1.5" customHeight="1">
      <c r="B5" s="3"/>
      <c r="C5" s="3" t="s">
        <v>4</v>
      </c>
      <c r="D5" s="3"/>
      <c r="E5" s="3"/>
      <c r="F5" s="3"/>
      <c r="G5" s="3"/>
      <c r="H5" s="3"/>
      <c r="I5" s="3"/>
      <c r="J5" s="3"/>
      <c r="K5" s="3"/>
    </row>
    <row r="6" spans="2:11" ht="12" customHeight="1">
      <c r="B6" s="41" t="s">
        <v>5</v>
      </c>
      <c r="C6" s="41"/>
      <c r="D6" s="41"/>
      <c r="E6" s="41"/>
      <c r="F6" s="40" t="s">
        <v>6</v>
      </c>
      <c r="G6" s="40"/>
      <c r="H6" s="40"/>
      <c r="I6" s="40"/>
      <c r="J6" s="40"/>
      <c r="K6" s="42" t="s">
        <v>7</v>
      </c>
    </row>
    <row r="7" spans="2:11" ht="22.5">
      <c r="B7" s="41"/>
      <c r="C7" s="41"/>
      <c r="D7" s="41"/>
      <c r="E7" s="41"/>
      <c r="F7" s="4" t="s">
        <v>8</v>
      </c>
      <c r="G7" s="4" t="s">
        <v>9</v>
      </c>
      <c r="H7" s="4" t="s">
        <v>10</v>
      </c>
      <c r="I7" s="4" t="s">
        <v>11</v>
      </c>
      <c r="J7" s="4" t="s">
        <v>12</v>
      </c>
      <c r="K7" s="42"/>
    </row>
    <row r="8" spans="2:11" ht="15.75" customHeight="1">
      <c r="B8" s="41"/>
      <c r="C8" s="41"/>
      <c r="D8" s="41"/>
      <c r="E8" s="41"/>
      <c r="F8" s="4">
        <v>1</v>
      </c>
      <c r="G8" s="4">
        <v>2</v>
      </c>
      <c r="H8" s="4" t="s">
        <v>13</v>
      </c>
      <c r="I8" s="4">
        <v>4</v>
      </c>
      <c r="J8" s="4">
        <v>5</v>
      </c>
      <c r="K8" s="21" t="s">
        <v>14</v>
      </c>
    </row>
    <row r="9" spans="2:11" ht="15" customHeight="1">
      <c r="B9" s="22">
        <v>1</v>
      </c>
      <c r="C9" s="37" t="s">
        <v>42</v>
      </c>
      <c r="D9" s="37"/>
      <c r="E9" s="37"/>
      <c r="F9" s="6">
        <f t="shared" ref="F9:K9" si="0">F11+F17+F25+F32+F38</f>
        <v>0</v>
      </c>
      <c r="G9" s="6">
        <f t="shared" si="0"/>
        <v>0</v>
      </c>
      <c r="H9" s="6">
        <f t="shared" si="0"/>
        <v>0</v>
      </c>
      <c r="I9" s="6">
        <f t="shared" si="0"/>
        <v>0</v>
      </c>
      <c r="J9" s="6">
        <f t="shared" si="0"/>
        <v>0</v>
      </c>
      <c r="K9" s="6">
        <f t="shared" si="0"/>
        <v>0</v>
      </c>
    </row>
    <row r="10" spans="2:11" ht="15" customHeight="1">
      <c r="B10" s="22"/>
      <c r="C10" s="19"/>
      <c r="D10" s="19"/>
      <c r="E10" s="8"/>
      <c r="F10" s="11"/>
      <c r="G10" s="11"/>
      <c r="H10" s="11"/>
      <c r="I10" s="11"/>
      <c r="J10" s="11"/>
      <c r="K10" s="12"/>
    </row>
    <row r="11" spans="2:11" ht="15" customHeight="1">
      <c r="B11" s="5"/>
      <c r="C11" s="19">
        <v>1</v>
      </c>
      <c r="D11" s="37" t="s">
        <v>19</v>
      </c>
      <c r="E11" s="37"/>
      <c r="F11" s="6">
        <f t="shared" ref="F11:K11" si="1">SUM(F12:F16)</f>
        <v>0</v>
      </c>
      <c r="G11" s="6">
        <f t="shared" si="1"/>
        <v>0</v>
      </c>
      <c r="H11" s="6">
        <f t="shared" si="1"/>
        <v>0</v>
      </c>
      <c r="I11" s="6">
        <f t="shared" si="1"/>
        <v>0</v>
      </c>
      <c r="J11" s="6">
        <f t="shared" si="1"/>
        <v>0</v>
      </c>
      <c r="K11" s="6">
        <f t="shared" si="1"/>
        <v>0</v>
      </c>
    </row>
    <row r="12" spans="2:11" ht="36.75" customHeight="1">
      <c r="B12" s="5"/>
      <c r="C12" s="19"/>
      <c r="D12" s="23">
        <v>1</v>
      </c>
      <c r="E12" s="10" t="s">
        <v>43</v>
      </c>
      <c r="F12" s="11">
        <v>0</v>
      </c>
      <c r="G12" s="11">
        <v>0</v>
      </c>
      <c r="H12" s="11">
        <v>0</v>
      </c>
      <c r="I12" s="11">
        <v>0</v>
      </c>
      <c r="J12" s="11">
        <v>0</v>
      </c>
      <c r="K12" s="12">
        <v>0</v>
      </c>
    </row>
    <row r="13" spans="2:11" ht="21.75" customHeight="1">
      <c r="B13" s="5"/>
      <c r="C13" s="19"/>
      <c r="D13" s="23">
        <v>2</v>
      </c>
      <c r="E13" s="10" t="s">
        <v>44</v>
      </c>
      <c r="F13" s="11">
        <v>0</v>
      </c>
      <c r="G13" s="11">
        <v>0</v>
      </c>
      <c r="H13" s="11">
        <v>0</v>
      </c>
      <c r="I13" s="11">
        <v>0</v>
      </c>
      <c r="J13" s="11">
        <v>0</v>
      </c>
      <c r="K13" s="12">
        <v>0</v>
      </c>
    </row>
    <row r="14" spans="2:11" ht="34.5" customHeight="1">
      <c r="B14" s="5"/>
      <c r="C14" s="19"/>
      <c r="D14" s="23">
        <v>3</v>
      </c>
      <c r="E14" s="10" t="s">
        <v>45</v>
      </c>
      <c r="F14" s="11">
        <v>0</v>
      </c>
      <c r="G14" s="11">
        <v>0</v>
      </c>
      <c r="H14" s="11">
        <v>0</v>
      </c>
      <c r="I14" s="11">
        <v>0</v>
      </c>
      <c r="J14" s="11">
        <v>0</v>
      </c>
      <c r="K14" s="12">
        <v>0</v>
      </c>
    </row>
    <row r="15" spans="2:11" ht="24" customHeight="1">
      <c r="B15" s="5"/>
      <c r="C15" s="19"/>
      <c r="D15" s="23">
        <v>4</v>
      </c>
      <c r="E15" s="10" t="s">
        <v>46</v>
      </c>
      <c r="F15" s="11">
        <v>0</v>
      </c>
      <c r="G15" s="11">
        <v>0</v>
      </c>
      <c r="H15" s="11">
        <v>0</v>
      </c>
      <c r="I15" s="11">
        <v>0</v>
      </c>
      <c r="J15" s="11">
        <v>0</v>
      </c>
      <c r="K15" s="12">
        <v>0</v>
      </c>
    </row>
    <row r="16" spans="2:11" ht="39.75" customHeight="1">
      <c r="B16" s="5"/>
      <c r="C16" s="19"/>
      <c r="D16" s="23">
        <v>5</v>
      </c>
      <c r="E16" s="10" t="s">
        <v>47</v>
      </c>
      <c r="F16" s="11">
        <v>0</v>
      </c>
      <c r="G16" s="11">
        <v>0</v>
      </c>
      <c r="H16" s="11">
        <v>0</v>
      </c>
      <c r="I16" s="11">
        <v>0</v>
      </c>
      <c r="J16" s="11">
        <v>0</v>
      </c>
      <c r="K16" s="12">
        <v>0</v>
      </c>
    </row>
    <row r="17" spans="2:11" ht="15" customHeight="1">
      <c r="B17" s="5"/>
      <c r="C17" s="24">
        <v>2</v>
      </c>
      <c r="D17" s="37" t="s">
        <v>20</v>
      </c>
      <c r="E17" s="37"/>
      <c r="F17" s="6">
        <f t="shared" ref="F17:K17" si="2">SUM(F18:F24)</f>
        <v>0</v>
      </c>
      <c r="G17" s="6">
        <f t="shared" si="2"/>
        <v>0</v>
      </c>
      <c r="H17" s="6">
        <f t="shared" si="2"/>
        <v>0</v>
      </c>
      <c r="I17" s="6">
        <f t="shared" si="2"/>
        <v>0</v>
      </c>
      <c r="J17" s="6">
        <f t="shared" si="2"/>
        <v>0</v>
      </c>
      <c r="K17" s="6">
        <f t="shared" si="2"/>
        <v>0</v>
      </c>
    </row>
    <row r="18" spans="2:11" ht="53.25" customHeight="1">
      <c r="B18" s="5"/>
      <c r="C18" s="19"/>
      <c r="D18" s="23">
        <v>1</v>
      </c>
      <c r="E18" s="10" t="s">
        <v>48</v>
      </c>
      <c r="F18" s="11">
        <v>0</v>
      </c>
      <c r="G18" s="11">
        <v>0</v>
      </c>
      <c r="H18" s="11">
        <v>0</v>
      </c>
      <c r="I18" s="11">
        <v>0</v>
      </c>
      <c r="J18" s="11">
        <v>0</v>
      </c>
      <c r="K18" s="12">
        <v>0</v>
      </c>
    </row>
    <row r="19" spans="2:11" ht="40.5" customHeight="1">
      <c r="B19" s="5"/>
      <c r="C19" s="19"/>
      <c r="D19" s="23">
        <v>2</v>
      </c>
      <c r="E19" s="10" t="s">
        <v>49</v>
      </c>
      <c r="F19" s="11">
        <v>0</v>
      </c>
      <c r="G19" s="11">
        <v>0</v>
      </c>
      <c r="H19" s="11">
        <v>0</v>
      </c>
      <c r="I19" s="11">
        <v>0</v>
      </c>
      <c r="J19" s="11">
        <v>0</v>
      </c>
      <c r="K19" s="12">
        <v>0</v>
      </c>
    </row>
    <row r="20" spans="2:11" ht="41.25" customHeight="1">
      <c r="B20" s="5"/>
      <c r="C20" s="19"/>
      <c r="D20" s="23">
        <v>3</v>
      </c>
      <c r="E20" s="10" t="s">
        <v>50</v>
      </c>
      <c r="F20" s="11">
        <v>0</v>
      </c>
      <c r="G20" s="11">
        <v>0</v>
      </c>
      <c r="H20" s="11">
        <v>0</v>
      </c>
      <c r="I20" s="11">
        <v>0</v>
      </c>
      <c r="J20" s="11">
        <v>0</v>
      </c>
      <c r="K20" s="12">
        <v>0</v>
      </c>
    </row>
    <row r="21" spans="2:11" ht="51.75" customHeight="1">
      <c r="B21" s="5"/>
      <c r="C21" s="19"/>
      <c r="D21" s="23">
        <v>5</v>
      </c>
      <c r="E21" s="10" t="s">
        <v>51</v>
      </c>
      <c r="F21" s="11">
        <v>0</v>
      </c>
      <c r="G21" s="11">
        <v>0</v>
      </c>
      <c r="H21" s="11">
        <v>0</v>
      </c>
      <c r="I21" s="11">
        <v>0</v>
      </c>
      <c r="J21" s="11">
        <v>0</v>
      </c>
      <c r="K21" s="12">
        <v>0</v>
      </c>
    </row>
    <row r="22" spans="2:11" ht="62.25" customHeight="1">
      <c r="B22" s="5"/>
      <c r="C22" s="19"/>
      <c r="D22" s="23">
        <v>6</v>
      </c>
      <c r="E22" s="10" t="s">
        <v>52</v>
      </c>
      <c r="F22" s="11">
        <v>0</v>
      </c>
      <c r="G22" s="11">
        <v>0</v>
      </c>
      <c r="H22" s="11">
        <v>0</v>
      </c>
      <c r="I22" s="11">
        <v>0</v>
      </c>
      <c r="J22" s="11">
        <v>0</v>
      </c>
      <c r="K22" s="12">
        <v>0</v>
      </c>
    </row>
    <row r="23" spans="2:11" ht="34.5" customHeight="1">
      <c r="B23" s="5"/>
      <c r="C23" s="19"/>
      <c r="D23" s="23">
        <v>7</v>
      </c>
      <c r="E23" s="10" t="s">
        <v>53</v>
      </c>
      <c r="F23" s="11">
        <v>0</v>
      </c>
      <c r="G23" s="11">
        <v>0</v>
      </c>
      <c r="H23" s="11">
        <v>0</v>
      </c>
      <c r="I23" s="11">
        <v>0</v>
      </c>
      <c r="J23" s="11">
        <v>0</v>
      </c>
      <c r="K23" s="12">
        <v>0</v>
      </c>
    </row>
    <row r="24" spans="2:11" ht="22.5" customHeight="1">
      <c r="B24" s="5"/>
      <c r="C24" s="19"/>
      <c r="D24" s="23">
        <v>8</v>
      </c>
      <c r="E24" s="10" t="s">
        <v>54</v>
      </c>
      <c r="F24" s="11">
        <v>0</v>
      </c>
      <c r="G24" s="11">
        <v>0</v>
      </c>
      <c r="H24" s="11">
        <v>0</v>
      </c>
      <c r="I24" s="11">
        <v>0</v>
      </c>
      <c r="J24" s="11">
        <v>0</v>
      </c>
      <c r="K24" s="12">
        <v>0</v>
      </c>
    </row>
    <row r="25" spans="2:11" ht="15" customHeight="1">
      <c r="B25" s="9"/>
      <c r="C25" s="24">
        <v>3</v>
      </c>
      <c r="D25" s="37" t="s">
        <v>21</v>
      </c>
      <c r="E25" s="37"/>
      <c r="F25" s="6">
        <f t="shared" ref="F25:K25" si="3">SUM(F26:F31)</f>
        <v>0</v>
      </c>
      <c r="G25" s="6">
        <f t="shared" si="3"/>
        <v>0</v>
      </c>
      <c r="H25" s="6">
        <f t="shared" si="3"/>
        <v>0</v>
      </c>
      <c r="I25" s="6">
        <f t="shared" si="3"/>
        <v>0</v>
      </c>
      <c r="J25" s="6">
        <f t="shared" si="3"/>
        <v>0</v>
      </c>
      <c r="K25" s="6">
        <f t="shared" si="3"/>
        <v>0</v>
      </c>
    </row>
    <row r="26" spans="2:11" ht="24.75" customHeight="1">
      <c r="B26" s="9"/>
      <c r="C26" s="24"/>
      <c r="D26" s="23">
        <v>1</v>
      </c>
      <c r="E26" s="10" t="s">
        <v>55</v>
      </c>
      <c r="F26" s="11">
        <v>0</v>
      </c>
      <c r="G26" s="11">
        <v>0</v>
      </c>
      <c r="H26" s="11">
        <v>0</v>
      </c>
      <c r="I26" s="11">
        <v>0</v>
      </c>
      <c r="J26" s="11">
        <v>0</v>
      </c>
      <c r="K26" s="11">
        <v>0</v>
      </c>
    </row>
    <row r="27" spans="2:11" ht="24" customHeight="1">
      <c r="B27" s="9"/>
      <c r="C27" s="24"/>
      <c r="D27" s="23">
        <v>2</v>
      </c>
      <c r="E27" s="10" t="s">
        <v>56</v>
      </c>
      <c r="F27" s="11">
        <v>0</v>
      </c>
      <c r="G27" s="11">
        <v>0</v>
      </c>
      <c r="H27" s="11">
        <v>0</v>
      </c>
      <c r="I27" s="11">
        <v>0</v>
      </c>
      <c r="J27" s="11">
        <v>0</v>
      </c>
      <c r="K27" s="11">
        <v>0</v>
      </c>
    </row>
    <row r="28" spans="2:11" ht="40.5" customHeight="1">
      <c r="B28" s="29"/>
      <c r="C28" s="30"/>
      <c r="D28" s="31">
        <v>3</v>
      </c>
      <c r="E28" s="32" t="s">
        <v>57</v>
      </c>
      <c r="F28" s="33">
        <v>0</v>
      </c>
      <c r="G28" s="33">
        <v>0</v>
      </c>
      <c r="H28" s="33">
        <v>0</v>
      </c>
      <c r="I28" s="33">
        <v>0</v>
      </c>
      <c r="J28" s="33">
        <v>0</v>
      </c>
      <c r="K28" s="33">
        <v>0</v>
      </c>
    </row>
    <row r="29" spans="2:11" ht="22.5" customHeight="1">
      <c r="B29" s="9"/>
      <c r="C29" s="24"/>
      <c r="D29" s="23">
        <v>7</v>
      </c>
      <c r="E29" s="10" t="s">
        <v>58</v>
      </c>
      <c r="F29" s="11">
        <v>0</v>
      </c>
      <c r="G29" s="11">
        <v>0</v>
      </c>
      <c r="H29" s="11">
        <v>0</v>
      </c>
      <c r="I29" s="11">
        <v>0</v>
      </c>
      <c r="J29" s="11">
        <v>0</v>
      </c>
      <c r="K29" s="11">
        <v>0</v>
      </c>
    </row>
    <row r="30" spans="2:11" ht="23.25" customHeight="1">
      <c r="B30" s="9"/>
      <c r="C30" s="24"/>
      <c r="D30" s="23">
        <v>8</v>
      </c>
      <c r="E30" s="10" t="s">
        <v>59</v>
      </c>
      <c r="F30" s="11">
        <v>0</v>
      </c>
      <c r="G30" s="11">
        <v>0</v>
      </c>
      <c r="H30" s="11">
        <v>0</v>
      </c>
      <c r="I30" s="11">
        <v>0</v>
      </c>
      <c r="J30" s="11">
        <v>0</v>
      </c>
      <c r="K30" s="11">
        <v>0</v>
      </c>
    </row>
    <row r="31" spans="2:11" ht="20.25" customHeight="1">
      <c r="B31" s="9"/>
      <c r="C31" s="10"/>
      <c r="D31" s="10">
        <v>11</v>
      </c>
      <c r="E31" s="10" t="s">
        <v>60</v>
      </c>
      <c r="F31" s="11">
        <v>0</v>
      </c>
      <c r="G31" s="11">
        <v>0</v>
      </c>
      <c r="H31" s="11">
        <v>0</v>
      </c>
      <c r="I31" s="11">
        <v>0</v>
      </c>
      <c r="J31" s="11">
        <v>0</v>
      </c>
      <c r="K31" s="11">
        <v>0</v>
      </c>
    </row>
    <row r="32" spans="2:11" ht="15" customHeight="1">
      <c r="B32" s="9"/>
      <c r="C32" s="24">
        <v>4</v>
      </c>
      <c r="D32" s="37" t="s">
        <v>22</v>
      </c>
      <c r="E32" s="37"/>
      <c r="F32" s="6">
        <f t="shared" ref="F32:K32" si="4">SUM(F33:F37)</f>
        <v>0</v>
      </c>
      <c r="G32" s="6">
        <f t="shared" si="4"/>
        <v>0</v>
      </c>
      <c r="H32" s="6">
        <f t="shared" si="4"/>
        <v>0</v>
      </c>
      <c r="I32" s="6">
        <f t="shared" si="4"/>
        <v>0</v>
      </c>
      <c r="J32" s="6">
        <f t="shared" si="4"/>
        <v>0</v>
      </c>
      <c r="K32" s="6">
        <f t="shared" si="4"/>
        <v>0</v>
      </c>
    </row>
    <row r="33" spans="2:11" ht="35.25" customHeight="1">
      <c r="B33" s="9"/>
      <c r="C33" s="24"/>
      <c r="D33" s="23">
        <v>1</v>
      </c>
      <c r="E33" s="10" t="s">
        <v>61</v>
      </c>
      <c r="F33" s="11">
        <v>0</v>
      </c>
      <c r="G33" s="11">
        <v>0</v>
      </c>
      <c r="H33" s="11">
        <v>0</v>
      </c>
      <c r="I33" s="11">
        <v>0</v>
      </c>
      <c r="J33" s="11">
        <v>0</v>
      </c>
      <c r="K33" s="12">
        <v>0</v>
      </c>
    </row>
    <row r="34" spans="2:11" ht="33" customHeight="1">
      <c r="B34" s="9"/>
      <c r="C34" s="24"/>
      <c r="D34" s="23">
        <v>2</v>
      </c>
      <c r="E34" s="10" t="s">
        <v>62</v>
      </c>
      <c r="F34" s="11">
        <v>0</v>
      </c>
      <c r="G34" s="11">
        <v>0</v>
      </c>
      <c r="H34" s="11">
        <v>0</v>
      </c>
      <c r="I34" s="11">
        <v>0</v>
      </c>
      <c r="J34" s="11">
        <v>0</v>
      </c>
      <c r="K34" s="12">
        <v>0</v>
      </c>
    </row>
    <row r="35" spans="2:11" ht="15" customHeight="1">
      <c r="B35" s="9"/>
      <c r="C35" s="24"/>
      <c r="D35" s="23">
        <v>4</v>
      </c>
      <c r="E35" s="10" t="s">
        <v>63</v>
      </c>
      <c r="F35" s="11">
        <v>0</v>
      </c>
      <c r="G35" s="11">
        <v>0</v>
      </c>
      <c r="H35" s="11">
        <v>0</v>
      </c>
      <c r="I35" s="11">
        <v>0</v>
      </c>
      <c r="J35" s="11">
        <v>0</v>
      </c>
      <c r="K35" s="12">
        <v>0</v>
      </c>
    </row>
    <row r="36" spans="2:11" ht="23.25" customHeight="1">
      <c r="B36" s="9"/>
      <c r="C36" s="24"/>
      <c r="D36" s="23">
        <v>5</v>
      </c>
      <c r="E36" s="10" t="s">
        <v>64</v>
      </c>
      <c r="F36" s="11">
        <v>0</v>
      </c>
      <c r="G36" s="11">
        <v>0</v>
      </c>
      <c r="H36" s="11">
        <v>0</v>
      </c>
      <c r="I36" s="11">
        <v>0</v>
      </c>
      <c r="J36" s="11">
        <v>0</v>
      </c>
      <c r="K36" s="12">
        <v>0</v>
      </c>
    </row>
    <row r="37" spans="2:11" ht="12.75" customHeight="1">
      <c r="B37" s="9"/>
      <c r="C37" s="10"/>
      <c r="D37" s="10">
        <v>6</v>
      </c>
      <c r="E37" s="10" t="s">
        <v>65</v>
      </c>
      <c r="F37" s="11">
        <v>0</v>
      </c>
      <c r="G37" s="11">
        <v>0</v>
      </c>
      <c r="H37" s="11">
        <v>0</v>
      </c>
      <c r="I37" s="11">
        <v>0</v>
      </c>
      <c r="J37" s="11">
        <v>0</v>
      </c>
      <c r="K37" s="12">
        <v>0</v>
      </c>
    </row>
    <row r="38" spans="2:11" ht="15" customHeight="1">
      <c r="B38" s="9"/>
      <c r="C38" s="24">
        <v>5</v>
      </c>
      <c r="D38" s="37" t="s">
        <v>23</v>
      </c>
      <c r="E38" s="37"/>
      <c r="F38" s="6">
        <f t="shared" ref="F38:K38" si="5">SUM(F39:F40)</f>
        <v>0</v>
      </c>
      <c r="G38" s="6">
        <f t="shared" si="5"/>
        <v>0</v>
      </c>
      <c r="H38" s="6">
        <f t="shared" si="5"/>
        <v>0</v>
      </c>
      <c r="I38" s="6">
        <f t="shared" si="5"/>
        <v>0</v>
      </c>
      <c r="J38" s="6">
        <f t="shared" si="5"/>
        <v>0</v>
      </c>
      <c r="K38" s="6">
        <f t="shared" si="5"/>
        <v>0</v>
      </c>
    </row>
    <row r="39" spans="2:11" ht="21" customHeight="1">
      <c r="B39" s="9"/>
      <c r="C39" s="10"/>
      <c r="D39" s="10">
        <v>1</v>
      </c>
      <c r="E39" s="10" t="s">
        <v>66</v>
      </c>
      <c r="F39" s="11">
        <v>0</v>
      </c>
      <c r="G39" s="11">
        <v>0</v>
      </c>
      <c r="H39" s="11">
        <v>0</v>
      </c>
      <c r="I39" s="11">
        <v>0</v>
      </c>
      <c r="J39" s="11">
        <v>0</v>
      </c>
      <c r="K39" s="12">
        <v>0</v>
      </c>
    </row>
    <row r="40" spans="2:11" ht="19.5" customHeight="1">
      <c r="B40" s="9"/>
      <c r="C40" s="10"/>
      <c r="D40" s="10"/>
      <c r="E40" s="10"/>
      <c r="F40" s="11"/>
      <c r="G40" s="11"/>
      <c r="H40" s="11"/>
      <c r="I40" s="11"/>
      <c r="J40" s="11"/>
      <c r="K40" s="12"/>
    </row>
    <row r="41" spans="2:11">
      <c r="B41" s="9"/>
      <c r="C41" s="24"/>
      <c r="D41" s="37"/>
      <c r="E41" s="37"/>
      <c r="F41" s="6"/>
      <c r="G41" s="6"/>
      <c r="H41" s="6"/>
      <c r="I41" s="6"/>
      <c r="J41" s="6"/>
      <c r="K41" s="6"/>
    </row>
    <row r="42" spans="2:11">
      <c r="B42" s="9"/>
      <c r="C42" s="10"/>
      <c r="D42" s="10"/>
      <c r="E42" s="10"/>
      <c r="F42" s="11"/>
      <c r="G42" s="11"/>
      <c r="H42" s="11"/>
      <c r="I42" s="11"/>
      <c r="J42" s="11"/>
      <c r="K42" s="12"/>
    </row>
    <row r="43" spans="2:11">
      <c r="B43" s="9"/>
      <c r="C43" s="10"/>
      <c r="D43" s="10"/>
      <c r="E43" s="10"/>
      <c r="F43" s="11"/>
      <c r="G43" s="11"/>
      <c r="H43" s="11"/>
      <c r="I43" s="11"/>
      <c r="J43" s="11"/>
      <c r="K43" s="12"/>
    </row>
    <row r="44" spans="2:11">
      <c r="B44" s="9"/>
      <c r="C44" s="24"/>
      <c r="D44" s="37"/>
      <c r="E44" s="37"/>
      <c r="F44" s="6"/>
      <c r="G44" s="6"/>
      <c r="H44" s="6"/>
      <c r="I44" s="6"/>
      <c r="J44" s="6"/>
      <c r="K44" s="6"/>
    </row>
    <row r="45" spans="2:11">
      <c r="B45" s="9"/>
      <c r="C45" s="10"/>
      <c r="D45" s="10"/>
      <c r="E45" s="10"/>
      <c r="F45" s="11"/>
      <c r="G45" s="11"/>
      <c r="H45" s="11"/>
      <c r="I45" s="11"/>
      <c r="J45" s="11"/>
      <c r="K45" s="11"/>
    </row>
    <row r="46" spans="2:11">
      <c r="B46" s="9"/>
      <c r="C46" s="10"/>
      <c r="D46" s="10"/>
      <c r="E46" s="10"/>
      <c r="F46" s="11"/>
      <c r="G46" s="11"/>
      <c r="H46" s="11"/>
      <c r="I46" s="11"/>
      <c r="J46" s="11"/>
      <c r="K46" s="12"/>
    </row>
    <row r="47" spans="2:11">
      <c r="B47" s="9"/>
      <c r="C47" s="10"/>
      <c r="D47" s="10"/>
      <c r="E47" s="10"/>
      <c r="F47" s="11"/>
      <c r="G47" s="11"/>
      <c r="H47" s="11"/>
      <c r="I47" s="11"/>
      <c r="J47" s="11"/>
      <c r="K47" s="12"/>
    </row>
    <row r="48" spans="2:11">
      <c r="B48" s="9"/>
      <c r="C48" s="10"/>
      <c r="D48" s="10"/>
      <c r="E48" s="10"/>
      <c r="F48" s="11"/>
      <c r="G48" s="11"/>
      <c r="H48" s="11"/>
      <c r="I48" s="11"/>
      <c r="J48" s="11"/>
      <c r="K48" s="12"/>
    </row>
    <row r="49" spans="2:11" ht="11.25" customHeight="1">
      <c r="B49" s="13"/>
      <c r="C49" s="36" t="s">
        <v>67</v>
      </c>
      <c r="D49" s="36"/>
      <c r="E49" s="36"/>
      <c r="F49" s="14">
        <f t="shared" ref="F49:K49" si="6">F9</f>
        <v>0</v>
      </c>
      <c r="G49" s="14">
        <f t="shared" si="6"/>
        <v>0</v>
      </c>
      <c r="H49" s="14">
        <f t="shared" si="6"/>
        <v>0</v>
      </c>
      <c r="I49" s="14">
        <f t="shared" si="6"/>
        <v>0</v>
      </c>
      <c r="J49" s="14">
        <f t="shared" si="6"/>
        <v>0</v>
      </c>
      <c r="K49" s="14">
        <f t="shared" si="6"/>
        <v>0</v>
      </c>
    </row>
    <row r="51" spans="2:11">
      <c r="F51" s="15"/>
      <c r="G51" s="15"/>
      <c r="H51" s="15"/>
      <c r="I51" s="15"/>
      <c r="J51" s="15"/>
      <c r="K51" s="15"/>
    </row>
  </sheetData>
  <mergeCells count="16">
    <mergeCell ref="B1:K1"/>
    <mergeCell ref="B2:K2"/>
    <mergeCell ref="B3:K3"/>
    <mergeCell ref="B4:K4"/>
    <mergeCell ref="B6:E8"/>
    <mergeCell ref="F6:J6"/>
    <mergeCell ref="K6:K7"/>
    <mergeCell ref="D38:E38"/>
    <mergeCell ref="D41:E41"/>
    <mergeCell ref="D44:E44"/>
    <mergeCell ref="C49:E49"/>
    <mergeCell ref="C9:E9"/>
    <mergeCell ref="D11:E11"/>
    <mergeCell ref="D17:E17"/>
    <mergeCell ref="D25:E25"/>
    <mergeCell ref="D32:E32"/>
  </mergeCells>
  <printOptions horizontalCentered="1"/>
  <pageMargins left="0.66944444444444495" right="0.35416666666666702" top="0.78749999999999998" bottom="0.196527777777778" header="0.511811023622047" footer="0"/>
  <pageSetup scale="74" fitToHeight="0" orientation="landscape" horizontalDpi="300" verticalDpi="300" r:id="rId1"/>
  <headerFooter>
    <oddFooter>&amp;R&amp;10Programática/13</oddFooter>
  </headerFooter>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77"/>
  <sheetViews>
    <sheetView view="pageBreakPreview" topLeftCell="B40" zoomScaleNormal="100" workbookViewId="0">
      <selection activeCell="J48" sqref="J48"/>
    </sheetView>
  </sheetViews>
  <sheetFormatPr baseColWidth="10" defaultColWidth="11.42578125" defaultRowHeight="11.25"/>
  <cols>
    <col min="1" max="1" width="2.140625" style="1" customWidth="1"/>
    <col min="2" max="2" width="2.7109375" style="2" customWidth="1"/>
    <col min="3" max="3" width="3.42578125" style="2" customWidth="1"/>
    <col min="4" max="4" width="2.7109375" style="2" customWidth="1"/>
    <col min="5" max="5" width="71" style="2" customWidth="1"/>
    <col min="6" max="11" width="16.7109375" style="2" customWidth="1"/>
    <col min="12" max="12" width="1.7109375" style="2" customWidth="1"/>
    <col min="13" max="16384" width="11.42578125" style="2"/>
  </cols>
  <sheetData>
    <row r="1" spans="2:11">
      <c r="B1" s="38" t="s">
        <v>0</v>
      </c>
      <c r="C1" s="38"/>
      <c r="D1" s="38"/>
      <c r="E1" s="38"/>
      <c r="F1" s="38"/>
      <c r="G1" s="38"/>
      <c r="H1" s="38"/>
      <c r="I1" s="38"/>
      <c r="J1" s="38"/>
      <c r="K1" s="38"/>
    </row>
    <row r="2" spans="2:11">
      <c r="B2" s="38" t="s">
        <v>1</v>
      </c>
      <c r="C2" s="38"/>
      <c r="D2" s="38"/>
      <c r="E2" s="38"/>
      <c r="F2" s="38"/>
      <c r="G2" s="38"/>
      <c r="H2" s="38"/>
      <c r="I2" s="38"/>
      <c r="J2" s="38"/>
      <c r="K2" s="38"/>
    </row>
    <row r="3" spans="2:11">
      <c r="B3" s="38" t="s">
        <v>2</v>
      </c>
      <c r="C3" s="38"/>
      <c r="D3" s="38"/>
      <c r="E3" s="38"/>
      <c r="F3" s="38"/>
      <c r="G3" s="38"/>
      <c r="H3" s="38"/>
      <c r="I3" s="38"/>
      <c r="J3" s="38"/>
      <c r="K3" s="38"/>
    </row>
    <row r="4" spans="2:11">
      <c r="B4" s="38" t="s">
        <v>3</v>
      </c>
      <c r="C4" s="38"/>
      <c r="D4" s="38"/>
      <c r="E4" s="38"/>
      <c r="F4" s="38"/>
      <c r="G4" s="38"/>
      <c r="H4" s="38"/>
      <c r="I4" s="38"/>
      <c r="J4" s="38"/>
      <c r="K4" s="38"/>
    </row>
    <row r="5" spans="2:11" s="1" customFormat="1" ht="2.25" customHeight="1">
      <c r="B5" s="3"/>
      <c r="C5" s="3" t="s">
        <v>4</v>
      </c>
      <c r="D5" s="3"/>
      <c r="E5" s="3"/>
      <c r="F5" s="3"/>
      <c r="G5" s="3"/>
      <c r="H5" s="3"/>
      <c r="I5" s="3"/>
      <c r="J5" s="3"/>
      <c r="K5" s="3"/>
    </row>
    <row r="6" spans="2:11" ht="12" customHeight="1">
      <c r="B6" s="41" t="s">
        <v>5</v>
      </c>
      <c r="C6" s="41"/>
      <c r="D6" s="41"/>
      <c r="E6" s="41"/>
      <c r="F6" s="40" t="s">
        <v>6</v>
      </c>
      <c r="G6" s="40"/>
      <c r="H6" s="40"/>
      <c r="I6" s="40"/>
      <c r="J6" s="40"/>
      <c r="K6" s="42" t="s">
        <v>7</v>
      </c>
    </row>
    <row r="7" spans="2:11" ht="22.5">
      <c r="B7" s="41"/>
      <c r="C7" s="41"/>
      <c r="D7" s="41"/>
      <c r="E7" s="41"/>
      <c r="F7" s="4" t="s">
        <v>8</v>
      </c>
      <c r="G7" s="4" t="s">
        <v>9</v>
      </c>
      <c r="H7" s="4" t="s">
        <v>10</v>
      </c>
      <c r="I7" s="4" t="s">
        <v>11</v>
      </c>
      <c r="J7" s="4" t="s">
        <v>12</v>
      </c>
      <c r="K7" s="42"/>
    </row>
    <row r="8" spans="2:11">
      <c r="B8" s="41"/>
      <c r="C8" s="41"/>
      <c r="D8" s="41"/>
      <c r="E8" s="41"/>
      <c r="F8" s="4">
        <v>1</v>
      </c>
      <c r="G8" s="4">
        <v>2</v>
      </c>
      <c r="H8" s="4" t="s">
        <v>13</v>
      </c>
      <c r="I8" s="4">
        <v>4</v>
      </c>
      <c r="J8" s="4">
        <v>5</v>
      </c>
      <c r="K8" s="21" t="s">
        <v>14</v>
      </c>
    </row>
    <row r="9" spans="2:11" ht="15" customHeight="1">
      <c r="B9" s="22">
        <v>2</v>
      </c>
      <c r="C9" s="43" t="s">
        <v>16</v>
      </c>
      <c r="D9" s="43"/>
      <c r="E9" s="43"/>
      <c r="F9" s="6">
        <f t="shared" ref="F9:K9" si="0">F11+F19+F33+F43+F49+F57+F60+F64+F68+F28</f>
        <v>155069455.31</v>
      </c>
      <c r="G9" s="6">
        <f t="shared" si="0"/>
        <v>12819557.439999998</v>
      </c>
      <c r="H9" s="6">
        <f t="shared" si="0"/>
        <v>167889012.75</v>
      </c>
      <c r="I9" s="6">
        <f t="shared" si="0"/>
        <v>167889012.75</v>
      </c>
      <c r="J9" s="6">
        <f t="shared" si="0"/>
        <v>162706202.58999997</v>
      </c>
      <c r="K9" s="6">
        <f t="shared" si="0"/>
        <v>0</v>
      </c>
    </row>
    <row r="10" spans="2:11" ht="6.75" customHeight="1">
      <c r="B10" s="5"/>
      <c r="C10" s="19"/>
      <c r="D10" s="19"/>
      <c r="E10" s="19"/>
      <c r="F10" s="6"/>
      <c r="G10" s="6"/>
      <c r="H10" s="6"/>
      <c r="I10" s="6"/>
      <c r="J10" s="6"/>
      <c r="K10" s="7"/>
    </row>
    <row r="11" spans="2:11" ht="15" customHeight="1">
      <c r="B11" s="9"/>
      <c r="C11" s="24">
        <v>1</v>
      </c>
      <c r="D11" s="37" t="s">
        <v>24</v>
      </c>
      <c r="E11" s="37"/>
      <c r="F11" s="6">
        <f t="shared" ref="F11:K11" si="1">SUM(F12:F18)</f>
        <v>0</v>
      </c>
      <c r="G11" s="6">
        <f t="shared" si="1"/>
        <v>0</v>
      </c>
      <c r="H11" s="6">
        <f t="shared" si="1"/>
        <v>0</v>
      </c>
      <c r="I11" s="6">
        <f t="shared" si="1"/>
        <v>0</v>
      </c>
      <c r="J11" s="6">
        <f t="shared" si="1"/>
        <v>0</v>
      </c>
      <c r="K11" s="6">
        <f t="shared" si="1"/>
        <v>0</v>
      </c>
    </row>
    <row r="12" spans="2:11" ht="22.5">
      <c r="B12" s="9"/>
      <c r="C12" s="10"/>
      <c r="D12" s="10">
        <v>1</v>
      </c>
      <c r="E12" s="10" t="s">
        <v>68</v>
      </c>
      <c r="F12" s="11">
        <v>0</v>
      </c>
      <c r="G12" s="11">
        <v>0</v>
      </c>
      <c r="H12" s="11">
        <v>0</v>
      </c>
      <c r="I12" s="11">
        <v>0</v>
      </c>
      <c r="J12" s="11">
        <v>0</v>
      </c>
      <c r="K12" s="12">
        <v>0</v>
      </c>
    </row>
    <row r="13" spans="2:11" ht="21.75" customHeight="1">
      <c r="B13" s="9"/>
      <c r="C13" s="10"/>
      <c r="D13" s="10">
        <v>2</v>
      </c>
      <c r="E13" s="10" t="s">
        <v>69</v>
      </c>
      <c r="F13" s="11">
        <v>0</v>
      </c>
      <c r="G13" s="11">
        <v>0</v>
      </c>
      <c r="H13" s="11">
        <v>0</v>
      </c>
      <c r="I13" s="11">
        <v>0</v>
      </c>
      <c r="J13" s="11">
        <v>0</v>
      </c>
      <c r="K13" s="12">
        <v>0</v>
      </c>
    </row>
    <row r="14" spans="2:11" ht="21.75" customHeight="1">
      <c r="B14" s="9"/>
      <c r="C14" s="10"/>
      <c r="D14" s="10">
        <v>3</v>
      </c>
      <c r="E14" s="10" t="s">
        <v>70</v>
      </c>
      <c r="F14" s="11">
        <v>0</v>
      </c>
      <c r="G14" s="11">
        <v>0</v>
      </c>
      <c r="H14" s="11">
        <v>0</v>
      </c>
      <c r="I14" s="11">
        <v>0</v>
      </c>
      <c r="J14" s="11">
        <v>0</v>
      </c>
      <c r="K14" s="12">
        <v>0</v>
      </c>
    </row>
    <row r="15" spans="2:11" ht="24.75" customHeight="1">
      <c r="B15" s="9"/>
      <c r="C15" s="10"/>
      <c r="D15" s="10">
        <v>4</v>
      </c>
      <c r="E15" s="10" t="s">
        <v>71</v>
      </c>
      <c r="F15" s="11">
        <v>0</v>
      </c>
      <c r="G15" s="11">
        <v>0</v>
      </c>
      <c r="H15" s="11">
        <v>0</v>
      </c>
      <c r="I15" s="11">
        <v>0</v>
      </c>
      <c r="J15" s="11">
        <v>0</v>
      </c>
      <c r="K15" s="12">
        <v>0</v>
      </c>
    </row>
    <row r="16" spans="2:11" ht="24.75" customHeight="1">
      <c r="B16" s="9"/>
      <c r="C16" s="10"/>
      <c r="D16" s="10">
        <v>5</v>
      </c>
      <c r="E16" s="10" t="s">
        <v>72</v>
      </c>
      <c r="F16" s="11">
        <v>0</v>
      </c>
      <c r="G16" s="11">
        <v>0</v>
      </c>
      <c r="H16" s="11">
        <v>0</v>
      </c>
      <c r="I16" s="11">
        <v>0</v>
      </c>
      <c r="J16" s="11">
        <v>0</v>
      </c>
      <c r="K16" s="12">
        <v>0</v>
      </c>
    </row>
    <row r="17" spans="2:11" ht="21" customHeight="1">
      <c r="B17" s="9"/>
      <c r="C17" s="10"/>
      <c r="D17" s="10">
        <v>6</v>
      </c>
      <c r="E17" s="10" t="s">
        <v>73</v>
      </c>
      <c r="F17" s="11">
        <v>0</v>
      </c>
      <c r="G17" s="11">
        <v>0</v>
      </c>
      <c r="H17" s="11">
        <v>0</v>
      </c>
      <c r="I17" s="11">
        <v>0</v>
      </c>
      <c r="J17" s="11">
        <v>0</v>
      </c>
      <c r="K17" s="12">
        <v>0</v>
      </c>
    </row>
    <row r="18" spans="2:11" ht="22.5">
      <c r="B18" s="9"/>
      <c r="C18" s="10"/>
      <c r="D18" s="10">
        <v>7</v>
      </c>
      <c r="E18" s="10" t="s">
        <v>74</v>
      </c>
      <c r="F18" s="11">
        <v>0</v>
      </c>
      <c r="G18" s="11">
        <v>0</v>
      </c>
      <c r="H18" s="11">
        <v>0</v>
      </c>
      <c r="I18" s="11">
        <v>0</v>
      </c>
      <c r="J18" s="11">
        <v>0</v>
      </c>
      <c r="K18" s="12">
        <v>0</v>
      </c>
    </row>
    <row r="19" spans="2:11" ht="15" customHeight="1">
      <c r="B19" s="25"/>
      <c r="C19" s="24">
        <v>2</v>
      </c>
      <c r="D19" s="37" t="s">
        <v>25</v>
      </c>
      <c r="E19" s="37"/>
      <c r="F19" s="6">
        <f t="shared" ref="F19:K19" si="2">SUM(F20:F27)</f>
        <v>0</v>
      </c>
      <c r="G19" s="6">
        <f t="shared" si="2"/>
        <v>0</v>
      </c>
      <c r="H19" s="6">
        <f t="shared" si="2"/>
        <v>0</v>
      </c>
      <c r="I19" s="6">
        <f t="shared" si="2"/>
        <v>0</v>
      </c>
      <c r="J19" s="6">
        <f t="shared" si="2"/>
        <v>0</v>
      </c>
      <c r="K19" s="6">
        <f t="shared" si="2"/>
        <v>0</v>
      </c>
    </row>
    <row r="20" spans="2:11" ht="22.5">
      <c r="B20" s="9"/>
      <c r="C20" s="10"/>
      <c r="D20" s="10">
        <v>1</v>
      </c>
      <c r="E20" s="10" t="s">
        <v>75</v>
      </c>
      <c r="F20" s="11">
        <v>0</v>
      </c>
      <c r="G20" s="11">
        <v>0</v>
      </c>
      <c r="H20" s="11">
        <v>0</v>
      </c>
      <c r="I20" s="11">
        <v>0</v>
      </c>
      <c r="J20" s="11">
        <v>0</v>
      </c>
      <c r="K20" s="12">
        <v>0</v>
      </c>
    </row>
    <row r="21" spans="2:11" ht="21" customHeight="1">
      <c r="B21" s="9"/>
      <c r="C21" s="10"/>
      <c r="D21" s="10">
        <v>2</v>
      </c>
      <c r="E21" s="10" t="s">
        <v>76</v>
      </c>
      <c r="F21" s="11">
        <v>0</v>
      </c>
      <c r="G21" s="11">
        <v>0</v>
      </c>
      <c r="H21" s="11">
        <v>0</v>
      </c>
      <c r="I21" s="11">
        <v>0</v>
      </c>
      <c r="J21" s="11">
        <v>0</v>
      </c>
      <c r="K21" s="12">
        <v>0</v>
      </c>
    </row>
    <row r="22" spans="2:11" ht="21" customHeight="1">
      <c r="B22" s="9"/>
      <c r="C22" s="10"/>
      <c r="D22" s="10">
        <v>3</v>
      </c>
      <c r="E22" s="10" t="s">
        <v>77</v>
      </c>
      <c r="F22" s="11">
        <v>0</v>
      </c>
      <c r="G22" s="11">
        <v>0</v>
      </c>
      <c r="H22" s="11">
        <v>0</v>
      </c>
      <c r="I22" s="11">
        <v>0</v>
      </c>
      <c r="J22" s="11">
        <v>0</v>
      </c>
      <c r="K22" s="12">
        <v>0</v>
      </c>
    </row>
    <row r="23" spans="2:11">
      <c r="B23" s="9"/>
      <c r="C23" s="10"/>
      <c r="D23" s="10">
        <v>4</v>
      </c>
      <c r="E23" s="10" t="s">
        <v>78</v>
      </c>
      <c r="F23" s="11">
        <v>0</v>
      </c>
      <c r="G23" s="11">
        <v>0</v>
      </c>
      <c r="H23" s="11">
        <v>0</v>
      </c>
      <c r="I23" s="11">
        <v>0</v>
      </c>
      <c r="J23" s="11">
        <v>0</v>
      </c>
      <c r="K23" s="12">
        <v>0</v>
      </c>
    </row>
    <row r="24" spans="2:11" ht="22.5">
      <c r="B24" s="9"/>
      <c r="C24" s="10"/>
      <c r="D24" s="10">
        <v>5</v>
      </c>
      <c r="E24" s="10" t="s">
        <v>79</v>
      </c>
      <c r="F24" s="11">
        <v>0</v>
      </c>
      <c r="G24" s="11">
        <v>0</v>
      </c>
      <c r="H24" s="11">
        <v>0</v>
      </c>
      <c r="I24" s="11">
        <v>0</v>
      </c>
      <c r="J24" s="11">
        <v>0</v>
      </c>
      <c r="K24" s="12">
        <v>0</v>
      </c>
    </row>
    <row r="25" spans="2:11" ht="22.5">
      <c r="B25" s="9"/>
      <c r="C25" s="10"/>
      <c r="D25" s="10">
        <v>6</v>
      </c>
      <c r="E25" s="10" t="s">
        <v>80</v>
      </c>
      <c r="F25" s="11">
        <v>0</v>
      </c>
      <c r="G25" s="11">
        <v>0</v>
      </c>
      <c r="H25" s="11">
        <v>0</v>
      </c>
      <c r="I25" s="11">
        <v>0</v>
      </c>
      <c r="J25" s="11">
        <v>0</v>
      </c>
      <c r="K25" s="12">
        <v>0</v>
      </c>
    </row>
    <row r="26" spans="2:11" ht="12" customHeight="1">
      <c r="B26" s="9"/>
      <c r="C26" s="10"/>
      <c r="D26" s="10">
        <v>7</v>
      </c>
      <c r="E26" s="10" t="s">
        <v>81</v>
      </c>
      <c r="F26" s="11">
        <v>0</v>
      </c>
      <c r="G26" s="11">
        <v>0</v>
      </c>
      <c r="H26" s="11">
        <v>0</v>
      </c>
      <c r="I26" s="11">
        <v>0</v>
      </c>
      <c r="J26" s="11">
        <v>0</v>
      </c>
      <c r="K26" s="12">
        <v>0</v>
      </c>
    </row>
    <row r="27" spans="2:11" ht="24" customHeight="1">
      <c r="B27" s="9"/>
      <c r="C27" s="10"/>
      <c r="D27" s="10">
        <v>8</v>
      </c>
      <c r="E27" s="10" t="s">
        <v>82</v>
      </c>
      <c r="F27" s="11">
        <v>0</v>
      </c>
      <c r="G27" s="11">
        <v>0</v>
      </c>
      <c r="H27" s="11">
        <v>0</v>
      </c>
      <c r="I27" s="11">
        <v>0</v>
      </c>
      <c r="J27" s="11">
        <v>0</v>
      </c>
      <c r="K27" s="12">
        <v>0</v>
      </c>
    </row>
    <row r="28" spans="2:11" ht="15" customHeight="1">
      <c r="B28" s="9"/>
      <c r="C28" s="24">
        <v>3</v>
      </c>
      <c r="D28" s="37" t="s">
        <v>26</v>
      </c>
      <c r="E28" s="37"/>
      <c r="F28" s="6">
        <f t="shared" ref="F28:K28" si="3">SUM(F29:F32)</f>
        <v>0</v>
      </c>
      <c r="G28" s="6">
        <f t="shared" si="3"/>
        <v>0</v>
      </c>
      <c r="H28" s="6">
        <f t="shared" si="3"/>
        <v>0</v>
      </c>
      <c r="I28" s="6">
        <f t="shared" si="3"/>
        <v>0</v>
      </c>
      <c r="J28" s="6">
        <f t="shared" si="3"/>
        <v>0</v>
      </c>
      <c r="K28" s="6">
        <f t="shared" si="3"/>
        <v>0</v>
      </c>
    </row>
    <row r="29" spans="2:11" ht="22.5" customHeight="1">
      <c r="B29" s="9"/>
      <c r="C29" s="24"/>
      <c r="D29" s="23">
        <v>1</v>
      </c>
      <c r="E29" s="23" t="s">
        <v>83</v>
      </c>
      <c r="F29" s="11">
        <v>0</v>
      </c>
      <c r="G29" s="11">
        <v>0</v>
      </c>
      <c r="H29" s="11">
        <v>0</v>
      </c>
      <c r="I29" s="11">
        <v>0</v>
      </c>
      <c r="J29" s="11">
        <v>0</v>
      </c>
      <c r="K29" s="12">
        <v>0</v>
      </c>
    </row>
    <row r="30" spans="2:11" ht="22.5" customHeight="1">
      <c r="B30" s="9"/>
      <c r="C30" s="24"/>
      <c r="D30" s="23">
        <v>2</v>
      </c>
      <c r="E30" s="23" t="s">
        <v>84</v>
      </c>
      <c r="F30" s="11">
        <v>0</v>
      </c>
      <c r="G30" s="11">
        <v>0</v>
      </c>
      <c r="H30" s="11">
        <v>0</v>
      </c>
      <c r="I30" s="11">
        <v>0</v>
      </c>
      <c r="J30" s="11">
        <v>0</v>
      </c>
      <c r="K30" s="12">
        <v>0</v>
      </c>
    </row>
    <row r="31" spans="2:11" ht="22.5" customHeight="1">
      <c r="B31" s="9"/>
      <c r="C31" s="24"/>
      <c r="D31" s="23">
        <v>3</v>
      </c>
      <c r="E31" s="23" t="s">
        <v>85</v>
      </c>
      <c r="F31" s="11">
        <v>0</v>
      </c>
      <c r="G31" s="11">
        <v>0</v>
      </c>
      <c r="H31" s="11">
        <v>0</v>
      </c>
      <c r="I31" s="11">
        <v>0</v>
      </c>
      <c r="J31" s="11">
        <v>0</v>
      </c>
      <c r="K31" s="12">
        <v>0</v>
      </c>
    </row>
    <row r="32" spans="2:11" ht="20.25" customHeight="1">
      <c r="B32" s="9"/>
      <c r="C32" s="10"/>
      <c r="D32" s="10">
        <v>4</v>
      </c>
      <c r="E32" s="23" t="s">
        <v>86</v>
      </c>
      <c r="F32" s="11">
        <v>0</v>
      </c>
      <c r="G32" s="11">
        <v>0</v>
      </c>
      <c r="H32" s="11">
        <v>0</v>
      </c>
      <c r="I32" s="11">
        <v>0</v>
      </c>
      <c r="J32" s="11">
        <v>0</v>
      </c>
      <c r="K32" s="12">
        <v>0</v>
      </c>
    </row>
    <row r="33" spans="2:11" ht="14.25" customHeight="1">
      <c r="B33" s="9"/>
      <c r="C33" s="24">
        <v>4</v>
      </c>
      <c r="D33" s="37" t="s">
        <v>27</v>
      </c>
      <c r="E33" s="37"/>
      <c r="F33" s="6">
        <f t="shared" ref="F33:K33" si="4">SUM(F34:F42)</f>
        <v>0</v>
      </c>
      <c r="G33" s="6">
        <f t="shared" si="4"/>
        <v>0</v>
      </c>
      <c r="H33" s="6">
        <f t="shared" si="4"/>
        <v>0</v>
      </c>
      <c r="I33" s="6">
        <f t="shared" si="4"/>
        <v>0</v>
      </c>
      <c r="J33" s="6">
        <f t="shared" si="4"/>
        <v>0</v>
      </c>
      <c r="K33" s="6">
        <f t="shared" si="4"/>
        <v>0</v>
      </c>
    </row>
    <row r="34" spans="2:11" ht="23.25" customHeight="1">
      <c r="B34" s="9"/>
      <c r="C34" s="10"/>
      <c r="D34" s="10">
        <v>1</v>
      </c>
      <c r="E34" s="10" t="s">
        <v>87</v>
      </c>
      <c r="F34" s="11">
        <v>0</v>
      </c>
      <c r="G34" s="11">
        <v>0</v>
      </c>
      <c r="H34" s="11">
        <v>0</v>
      </c>
      <c r="I34" s="11">
        <v>0</v>
      </c>
      <c r="J34" s="11">
        <v>0</v>
      </c>
      <c r="K34" s="12">
        <v>0</v>
      </c>
    </row>
    <row r="35" spans="2:11" ht="22.5">
      <c r="B35" s="9"/>
      <c r="C35" s="10"/>
      <c r="D35" s="10">
        <v>2</v>
      </c>
      <c r="E35" s="10" t="s">
        <v>88</v>
      </c>
      <c r="F35" s="11">
        <v>0</v>
      </c>
      <c r="G35" s="11">
        <v>0</v>
      </c>
      <c r="H35" s="11">
        <v>0</v>
      </c>
      <c r="I35" s="11">
        <v>0</v>
      </c>
      <c r="J35" s="11">
        <v>0</v>
      </c>
      <c r="K35" s="12">
        <v>0</v>
      </c>
    </row>
    <row r="36" spans="2:11" ht="22.5">
      <c r="B36" s="9"/>
      <c r="C36" s="10"/>
      <c r="D36" s="10">
        <v>3</v>
      </c>
      <c r="E36" s="10" t="s">
        <v>89</v>
      </c>
      <c r="F36" s="11">
        <v>0</v>
      </c>
      <c r="G36" s="11">
        <v>0</v>
      </c>
      <c r="H36" s="11">
        <v>0</v>
      </c>
      <c r="I36" s="11">
        <v>0</v>
      </c>
      <c r="J36" s="11">
        <v>0</v>
      </c>
      <c r="K36" s="12">
        <v>0</v>
      </c>
    </row>
    <row r="37" spans="2:11" ht="34.5" customHeight="1">
      <c r="B37" s="9"/>
      <c r="C37" s="10"/>
      <c r="D37" s="10">
        <v>5</v>
      </c>
      <c r="E37" s="10" t="s">
        <v>90</v>
      </c>
      <c r="F37" s="11">
        <v>0</v>
      </c>
      <c r="G37" s="11">
        <v>0</v>
      </c>
      <c r="H37" s="11">
        <v>0</v>
      </c>
      <c r="I37" s="11">
        <v>0</v>
      </c>
      <c r="J37" s="11">
        <v>0</v>
      </c>
      <c r="K37" s="12">
        <v>0</v>
      </c>
    </row>
    <row r="38" spans="2:11" ht="22.5" customHeight="1">
      <c r="B38" s="9"/>
      <c r="C38" s="10"/>
      <c r="D38" s="10">
        <v>6</v>
      </c>
      <c r="E38" s="10" t="s">
        <v>91</v>
      </c>
      <c r="F38" s="11">
        <v>0</v>
      </c>
      <c r="G38" s="11">
        <v>0</v>
      </c>
      <c r="H38" s="11">
        <v>0</v>
      </c>
      <c r="I38" s="11">
        <v>0</v>
      </c>
      <c r="J38" s="11">
        <v>0</v>
      </c>
      <c r="K38" s="12">
        <v>0</v>
      </c>
    </row>
    <row r="39" spans="2:11" ht="39.75" customHeight="1">
      <c r="B39" s="9"/>
      <c r="C39" s="10"/>
      <c r="D39" s="10">
        <v>7</v>
      </c>
      <c r="E39" s="10" t="s">
        <v>92</v>
      </c>
      <c r="F39" s="11">
        <v>0</v>
      </c>
      <c r="G39" s="11">
        <v>0</v>
      </c>
      <c r="H39" s="11">
        <v>0</v>
      </c>
      <c r="I39" s="11">
        <v>0</v>
      </c>
      <c r="J39" s="11">
        <v>0</v>
      </c>
      <c r="K39" s="12">
        <v>0</v>
      </c>
    </row>
    <row r="40" spans="2:11" ht="36.75" customHeight="1">
      <c r="B40" s="9"/>
      <c r="C40" s="10"/>
      <c r="D40" s="10">
        <v>8</v>
      </c>
      <c r="E40" s="10" t="s">
        <v>93</v>
      </c>
      <c r="F40" s="11">
        <v>0</v>
      </c>
      <c r="G40" s="11">
        <v>0</v>
      </c>
      <c r="H40" s="11">
        <v>0</v>
      </c>
      <c r="I40" s="11">
        <v>0</v>
      </c>
      <c r="J40" s="11">
        <v>0</v>
      </c>
      <c r="K40" s="12">
        <v>0</v>
      </c>
    </row>
    <row r="41" spans="2:11" ht="25.5" customHeight="1">
      <c r="B41" s="29"/>
      <c r="C41" s="32"/>
      <c r="D41" s="32">
        <v>9</v>
      </c>
      <c r="E41" s="32" t="s">
        <v>94</v>
      </c>
      <c r="F41" s="33">
        <v>0</v>
      </c>
      <c r="G41" s="33">
        <v>0</v>
      </c>
      <c r="H41" s="33">
        <v>0</v>
      </c>
      <c r="I41" s="33">
        <v>0</v>
      </c>
      <c r="J41" s="33">
        <v>0</v>
      </c>
      <c r="K41" s="34">
        <v>0</v>
      </c>
    </row>
    <row r="42" spans="2:11" ht="21.75" customHeight="1">
      <c r="B42" s="9"/>
      <c r="C42" s="10"/>
      <c r="D42" s="10">
        <v>10</v>
      </c>
      <c r="E42" s="10" t="s">
        <v>95</v>
      </c>
      <c r="F42" s="11">
        <v>0</v>
      </c>
      <c r="G42" s="11">
        <v>0</v>
      </c>
      <c r="H42" s="11">
        <v>0</v>
      </c>
      <c r="I42" s="11">
        <v>0</v>
      </c>
      <c r="J42" s="11">
        <v>0</v>
      </c>
      <c r="K42" s="12">
        <v>0</v>
      </c>
    </row>
    <row r="43" spans="2:11" ht="11.25" customHeight="1">
      <c r="B43" s="9"/>
      <c r="C43" s="24">
        <v>5</v>
      </c>
      <c r="D43" s="37" t="s">
        <v>28</v>
      </c>
      <c r="E43" s="37"/>
      <c r="F43" s="6">
        <f t="shared" ref="F43:K43" si="5">SUM(F44:F48)</f>
        <v>155069455.31</v>
      </c>
      <c r="G43" s="6">
        <f t="shared" si="5"/>
        <v>12819557.439999998</v>
      </c>
      <c r="H43" s="6">
        <f t="shared" si="5"/>
        <v>167889012.75</v>
      </c>
      <c r="I43" s="6">
        <f t="shared" si="5"/>
        <v>167889012.75</v>
      </c>
      <c r="J43" s="6">
        <f t="shared" si="5"/>
        <v>162706202.58999997</v>
      </c>
      <c r="K43" s="6">
        <f t="shared" si="5"/>
        <v>0</v>
      </c>
    </row>
    <row r="44" spans="2:11" ht="29.25" customHeight="1">
      <c r="B44" s="9"/>
      <c r="C44" s="10"/>
      <c r="D44" s="10">
        <v>1</v>
      </c>
      <c r="E44" s="10" t="s">
        <v>96</v>
      </c>
      <c r="F44" s="26">
        <v>0</v>
      </c>
      <c r="G44" s="26">
        <v>100982</v>
      </c>
      <c r="H44" s="26">
        <f>+F44+G44</f>
        <v>100982</v>
      </c>
      <c r="I44" s="26">
        <v>100982</v>
      </c>
      <c r="J44" s="26">
        <v>100982</v>
      </c>
      <c r="K44" s="27">
        <f>H44-I44</f>
        <v>0</v>
      </c>
    </row>
    <row r="45" spans="2:11" ht="18" customHeight="1">
      <c r="B45" s="9"/>
      <c r="C45" s="10"/>
      <c r="D45" s="10">
        <v>2</v>
      </c>
      <c r="E45" s="10" t="s">
        <v>97</v>
      </c>
      <c r="F45" s="11">
        <v>119208951.31</v>
      </c>
      <c r="G45" s="11">
        <v>8304165.8799999999</v>
      </c>
      <c r="H45" s="11">
        <f>+F45+G45</f>
        <v>127513117.19</v>
      </c>
      <c r="I45" s="11">
        <v>127513117.19</v>
      </c>
      <c r="J45" s="11">
        <v>122754917.34999999</v>
      </c>
      <c r="K45" s="12">
        <f>H45-I45</f>
        <v>0</v>
      </c>
    </row>
    <row r="46" spans="2:11" ht="22.5">
      <c r="B46" s="9"/>
      <c r="C46" s="10"/>
      <c r="D46" s="10">
        <v>3</v>
      </c>
      <c r="E46" s="10" t="s">
        <v>98</v>
      </c>
      <c r="F46" s="11">
        <v>1505700</v>
      </c>
      <c r="G46" s="28">
        <v>-1445700</v>
      </c>
      <c r="H46" s="11">
        <f>+F46+G46</f>
        <v>60000</v>
      </c>
      <c r="I46" s="11">
        <v>60000</v>
      </c>
      <c r="J46" s="11">
        <v>60000</v>
      </c>
      <c r="K46" s="12">
        <f>H46-I46</f>
        <v>0</v>
      </c>
    </row>
    <row r="47" spans="2:11" ht="21" customHeight="1">
      <c r="B47" s="9"/>
      <c r="C47" s="10"/>
      <c r="D47" s="10">
        <v>4</v>
      </c>
      <c r="E47" s="10" t="s">
        <v>99</v>
      </c>
      <c r="F47" s="11">
        <v>9354804</v>
      </c>
      <c r="G47" s="11">
        <v>16576668.49</v>
      </c>
      <c r="H47" s="11">
        <f>+F47+G47</f>
        <v>25931472.490000002</v>
      </c>
      <c r="I47" s="11">
        <v>25931472.489999998</v>
      </c>
      <c r="J47" s="11">
        <v>25506862.170000002</v>
      </c>
      <c r="K47" s="12">
        <f>H47-I47</f>
        <v>0</v>
      </c>
    </row>
    <row r="48" spans="2:11" ht="22.5" customHeight="1">
      <c r="B48" s="9"/>
      <c r="C48" s="10"/>
      <c r="D48" s="10">
        <v>5</v>
      </c>
      <c r="E48" s="10" t="s">
        <v>100</v>
      </c>
      <c r="F48" s="11">
        <v>25000000</v>
      </c>
      <c r="G48" s="28">
        <v>-10716558.93</v>
      </c>
      <c r="H48" s="11">
        <f>+F48+G48</f>
        <v>14283441.07</v>
      </c>
      <c r="I48" s="11">
        <v>14283441.07</v>
      </c>
      <c r="J48" s="11">
        <v>14283441.07</v>
      </c>
      <c r="K48" s="12">
        <f>H48-I48</f>
        <v>0</v>
      </c>
    </row>
    <row r="49" spans="2:11" ht="11.25" customHeight="1">
      <c r="B49" s="9"/>
      <c r="C49" s="24">
        <v>6</v>
      </c>
      <c r="D49" s="37" t="s">
        <v>29</v>
      </c>
      <c r="E49" s="37"/>
      <c r="F49" s="6">
        <f t="shared" ref="F49:K49" si="6">SUM(F50:F56)</f>
        <v>0</v>
      </c>
      <c r="G49" s="6">
        <f t="shared" si="6"/>
        <v>0</v>
      </c>
      <c r="H49" s="6">
        <f t="shared" si="6"/>
        <v>0</v>
      </c>
      <c r="I49" s="6">
        <f t="shared" si="6"/>
        <v>0</v>
      </c>
      <c r="J49" s="6">
        <f t="shared" si="6"/>
        <v>0</v>
      </c>
      <c r="K49" s="6">
        <f t="shared" si="6"/>
        <v>0</v>
      </c>
    </row>
    <row r="50" spans="2:11">
      <c r="B50" s="9"/>
      <c r="C50" s="10"/>
      <c r="D50" s="10">
        <v>1</v>
      </c>
      <c r="E50" s="10" t="s">
        <v>101</v>
      </c>
      <c r="F50" s="11">
        <v>0</v>
      </c>
      <c r="G50" s="11">
        <v>0</v>
      </c>
      <c r="H50" s="11">
        <v>0</v>
      </c>
      <c r="I50" s="11">
        <v>0</v>
      </c>
      <c r="J50" s="11">
        <v>0</v>
      </c>
      <c r="K50" s="12">
        <v>0</v>
      </c>
    </row>
    <row r="51" spans="2:11" ht="21.75" customHeight="1">
      <c r="B51" s="9"/>
      <c r="C51" s="10"/>
      <c r="D51" s="10">
        <v>2</v>
      </c>
      <c r="E51" s="10" t="s">
        <v>102</v>
      </c>
      <c r="F51" s="11">
        <v>0</v>
      </c>
      <c r="G51" s="11">
        <v>0</v>
      </c>
      <c r="H51" s="11">
        <v>0</v>
      </c>
      <c r="I51" s="11">
        <v>0</v>
      </c>
      <c r="J51" s="11">
        <v>0</v>
      </c>
      <c r="K51" s="12">
        <v>0</v>
      </c>
    </row>
    <row r="52" spans="2:11" ht="23.25" customHeight="1">
      <c r="B52" s="9"/>
      <c r="C52" s="10"/>
      <c r="D52" s="10">
        <v>3</v>
      </c>
      <c r="E52" s="10" t="s">
        <v>103</v>
      </c>
      <c r="F52" s="11">
        <v>0</v>
      </c>
      <c r="G52" s="11">
        <v>0</v>
      </c>
      <c r="H52" s="11">
        <v>0</v>
      </c>
      <c r="I52" s="11">
        <v>0</v>
      </c>
      <c r="J52" s="11">
        <v>0</v>
      </c>
      <c r="K52" s="12">
        <v>0</v>
      </c>
    </row>
    <row r="53" spans="2:11" ht="16.5" customHeight="1">
      <c r="B53" s="9"/>
      <c r="C53" s="10"/>
      <c r="D53" s="10">
        <v>4</v>
      </c>
      <c r="E53" s="10" t="s">
        <v>104</v>
      </c>
      <c r="F53" s="11">
        <v>0</v>
      </c>
      <c r="G53" s="11">
        <v>0</v>
      </c>
      <c r="H53" s="11">
        <v>0</v>
      </c>
      <c r="I53" s="11">
        <v>0</v>
      </c>
      <c r="J53" s="11">
        <v>0</v>
      </c>
      <c r="K53" s="12">
        <v>0</v>
      </c>
    </row>
    <row r="54" spans="2:11" ht="22.5">
      <c r="B54" s="9"/>
      <c r="C54" s="10"/>
      <c r="D54" s="10">
        <v>5</v>
      </c>
      <c r="E54" s="10" t="s">
        <v>105</v>
      </c>
      <c r="F54" s="11">
        <v>0</v>
      </c>
      <c r="G54" s="11">
        <v>0</v>
      </c>
      <c r="H54" s="11">
        <v>0</v>
      </c>
      <c r="I54" s="11">
        <v>0</v>
      </c>
      <c r="J54" s="11">
        <v>0</v>
      </c>
      <c r="K54" s="12">
        <v>0</v>
      </c>
    </row>
    <row r="55" spans="2:11" ht="24" customHeight="1">
      <c r="B55" s="9"/>
      <c r="C55" s="10"/>
      <c r="D55" s="10">
        <v>6</v>
      </c>
      <c r="E55" s="10" t="s">
        <v>106</v>
      </c>
      <c r="F55" s="11">
        <v>0</v>
      </c>
      <c r="G55" s="11">
        <v>0</v>
      </c>
      <c r="H55" s="11">
        <v>0</v>
      </c>
      <c r="I55" s="11">
        <v>0</v>
      </c>
      <c r="J55" s="11">
        <v>0</v>
      </c>
      <c r="K55" s="12">
        <v>0</v>
      </c>
    </row>
    <row r="56" spans="2:11" ht="33.75">
      <c r="B56" s="9"/>
      <c r="C56" s="10"/>
      <c r="D56" s="10">
        <v>7</v>
      </c>
      <c r="E56" s="10" t="s">
        <v>107</v>
      </c>
      <c r="F56" s="11">
        <v>0</v>
      </c>
      <c r="G56" s="11">
        <v>0</v>
      </c>
      <c r="H56" s="11">
        <v>0</v>
      </c>
      <c r="I56" s="11">
        <v>0</v>
      </c>
      <c r="J56" s="11">
        <v>0</v>
      </c>
      <c r="K56" s="12">
        <v>0</v>
      </c>
    </row>
    <row r="57" spans="2:11" ht="11.25" customHeight="1">
      <c r="B57" s="9"/>
      <c r="C57" s="24">
        <v>7</v>
      </c>
      <c r="D57" s="37" t="s">
        <v>30</v>
      </c>
      <c r="E57" s="37"/>
      <c r="F57" s="6">
        <f t="shared" ref="F57:K57" si="7">SUM(F58:F59)</f>
        <v>0</v>
      </c>
      <c r="G57" s="6">
        <f t="shared" si="7"/>
        <v>0</v>
      </c>
      <c r="H57" s="6">
        <f t="shared" si="7"/>
        <v>0</v>
      </c>
      <c r="I57" s="6">
        <f t="shared" si="7"/>
        <v>0</v>
      </c>
      <c r="J57" s="6">
        <f t="shared" si="7"/>
        <v>0</v>
      </c>
      <c r="K57" s="6">
        <f t="shared" si="7"/>
        <v>0</v>
      </c>
    </row>
    <row r="58" spans="2:11">
      <c r="B58" s="9"/>
      <c r="C58" s="10"/>
      <c r="D58" s="10">
        <v>1</v>
      </c>
      <c r="E58" s="10" t="s">
        <v>108</v>
      </c>
      <c r="F58" s="11">
        <v>0</v>
      </c>
      <c r="G58" s="11">
        <v>0</v>
      </c>
      <c r="H58" s="11">
        <v>0</v>
      </c>
      <c r="I58" s="11">
        <v>0</v>
      </c>
      <c r="J58" s="11">
        <v>0</v>
      </c>
      <c r="K58" s="12">
        <v>0</v>
      </c>
    </row>
    <row r="59" spans="2:11" ht="22.5">
      <c r="B59" s="9"/>
      <c r="C59" s="10"/>
      <c r="D59" s="10">
        <v>2</v>
      </c>
      <c r="E59" s="10" t="s">
        <v>109</v>
      </c>
      <c r="F59" s="11">
        <v>0</v>
      </c>
      <c r="G59" s="11">
        <v>0</v>
      </c>
      <c r="H59" s="11">
        <v>0</v>
      </c>
      <c r="I59" s="11">
        <v>0</v>
      </c>
      <c r="J59" s="11">
        <v>0</v>
      </c>
      <c r="K59" s="12">
        <v>0</v>
      </c>
    </row>
    <row r="60" spans="2:11" ht="11.25" customHeight="1">
      <c r="B60" s="9"/>
      <c r="C60" s="24">
        <v>8</v>
      </c>
      <c r="D60" s="37" t="s">
        <v>31</v>
      </c>
      <c r="E60" s="37"/>
      <c r="F60" s="6">
        <f t="shared" ref="F60:K60" si="8">SUM(F61:F63)</f>
        <v>0</v>
      </c>
      <c r="G60" s="6">
        <f t="shared" si="8"/>
        <v>0</v>
      </c>
      <c r="H60" s="6">
        <f t="shared" si="8"/>
        <v>0</v>
      </c>
      <c r="I60" s="6">
        <f t="shared" si="8"/>
        <v>0</v>
      </c>
      <c r="J60" s="6">
        <f t="shared" si="8"/>
        <v>0</v>
      </c>
      <c r="K60" s="6">
        <f t="shared" si="8"/>
        <v>0</v>
      </c>
    </row>
    <row r="61" spans="2:11" ht="22.5">
      <c r="B61" s="9"/>
      <c r="C61" s="10"/>
      <c r="D61" s="10">
        <v>2</v>
      </c>
      <c r="E61" s="10" t="s">
        <v>110</v>
      </c>
      <c r="F61" s="11">
        <v>0</v>
      </c>
      <c r="G61" s="11">
        <v>0</v>
      </c>
      <c r="H61" s="11">
        <v>0</v>
      </c>
      <c r="I61" s="11">
        <v>0</v>
      </c>
      <c r="J61" s="11">
        <v>0</v>
      </c>
      <c r="K61" s="12">
        <v>0</v>
      </c>
    </row>
    <row r="62" spans="2:11">
      <c r="B62" s="9"/>
      <c r="C62" s="10"/>
      <c r="D62" s="10">
        <v>3</v>
      </c>
      <c r="E62" s="10" t="s">
        <v>111</v>
      </c>
      <c r="F62" s="11">
        <v>0</v>
      </c>
      <c r="G62" s="11">
        <v>0</v>
      </c>
      <c r="H62" s="11">
        <v>0</v>
      </c>
      <c r="I62" s="11">
        <v>0</v>
      </c>
      <c r="J62" s="11">
        <v>0</v>
      </c>
      <c r="K62" s="12">
        <v>0</v>
      </c>
    </row>
    <row r="63" spans="2:11" ht="22.5" customHeight="1">
      <c r="B63" s="9"/>
      <c r="C63" s="10"/>
      <c r="D63" s="10">
        <v>9</v>
      </c>
      <c r="E63" s="10" t="s">
        <v>112</v>
      </c>
      <c r="F63" s="11">
        <v>0</v>
      </c>
      <c r="G63" s="11">
        <v>0</v>
      </c>
      <c r="H63" s="11">
        <v>0</v>
      </c>
      <c r="I63" s="11">
        <v>0</v>
      </c>
      <c r="J63" s="11">
        <v>0</v>
      </c>
      <c r="K63" s="12">
        <v>0</v>
      </c>
    </row>
    <row r="64" spans="2:11" ht="24" customHeight="1">
      <c r="B64" s="9"/>
      <c r="C64" s="24">
        <v>9</v>
      </c>
      <c r="D64" s="37" t="s">
        <v>32</v>
      </c>
      <c r="E64" s="37"/>
      <c r="F64" s="6">
        <f t="shared" ref="F64:K64" si="9">SUM(F65:F67)</f>
        <v>0</v>
      </c>
      <c r="G64" s="6">
        <f t="shared" si="9"/>
        <v>0</v>
      </c>
      <c r="H64" s="6">
        <f t="shared" si="9"/>
        <v>0</v>
      </c>
      <c r="I64" s="6">
        <f t="shared" si="9"/>
        <v>0</v>
      </c>
      <c r="J64" s="6">
        <f t="shared" si="9"/>
        <v>0</v>
      </c>
      <c r="K64" s="6">
        <f t="shared" si="9"/>
        <v>0</v>
      </c>
    </row>
    <row r="65" spans="2:11">
      <c r="B65" s="9"/>
      <c r="C65" s="24"/>
      <c r="D65" s="10">
        <v>2</v>
      </c>
      <c r="E65" s="10" t="s">
        <v>113</v>
      </c>
      <c r="F65" s="11">
        <v>0</v>
      </c>
      <c r="G65" s="11">
        <v>0</v>
      </c>
      <c r="H65" s="11">
        <v>0</v>
      </c>
      <c r="I65" s="11">
        <v>0</v>
      </c>
      <c r="J65" s="11">
        <v>0</v>
      </c>
      <c r="K65" s="12">
        <v>0</v>
      </c>
    </row>
    <row r="66" spans="2:11" ht="22.5">
      <c r="B66" s="9"/>
      <c r="C66" s="24"/>
      <c r="D66" s="10">
        <v>5</v>
      </c>
      <c r="E66" s="10" t="s">
        <v>114</v>
      </c>
      <c r="F66" s="11">
        <v>0</v>
      </c>
      <c r="G66" s="11">
        <v>0</v>
      </c>
      <c r="H66" s="11">
        <v>0</v>
      </c>
      <c r="I66" s="11">
        <v>0</v>
      </c>
      <c r="J66" s="11">
        <v>0</v>
      </c>
      <c r="K66" s="12">
        <v>0</v>
      </c>
    </row>
    <row r="67" spans="2:11" ht="22.5" customHeight="1">
      <c r="B67" s="9"/>
      <c r="C67" s="24"/>
      <c r="D67" s="10">
        <v>6</v>
      </c>
      <c r="E67" s="10" t="s">
        <v>115</v>
      </c>
      <c r="F67" s="11">
        <v>0</v>
      </c>
      <c r="G67" s="11">
        <v>0</v>
      </c>
      <c r="H67" s="11">
        <v>0</v>
      </c>
      <c r="I67" s="11">
        <v>0</v>
      </c>
      <c r="J67" s="11">
        <v>0</v>
      </c>
      <c r="K67" s="12">
        <v>0</v>
      </c>
    </row>
    <row r="68" spans="2:11" ht="12" customHeight="1">
      <c r="B68" s="9"/>
      <c r="C68" s="24">
        <v>10</v>
      </c>
      <c r="D68" s="37" t="s">
        <v>33</v>
      </c>
      <c r="E68" s="37"/>
      <c r="F68" s="6">
        <f t="shared" ref="F68:K68" si="10">SUM(F69:F75)</f>
        <v>0</v>
      </c>
      <c r="G68" s="6">
        <f t="shared" si="10"/>
        <v>0</v>
      </c>
      <c r="H68" s="6">
        <f t="shared" si="10"/>
        <v>0</v>
      </c>
      <c r="I68" s="6">
        <f t="shared" si="10"/>
        <v>0</v>
      </c>
      <c r="J68" s="6">
        <f t="shared" si="10"/>
        <v>0</v>
      </c>
      <c r="K68" s="6">
        <f t="shared" si="10"/>
        <v>0</v>
      </c>
    </row>
    <row r="69" spans="2:11" ht="22.5">
      <c r="B69" s="9"/>
      <c r="C69" s="10"/>
      <c r="D69" s="10">
        <v>1</v>
      </c>
      <c r="E69" s="10" t="s">
        <v>116</v>
      </c>
      <c r="F69" s="11">
        <v>0</v>
      </c>
      <c r="G69" s="11">
        <v>0</v>
      </c>
      <c r="H69" s="11">
        <v>0</v>
      </c>
      <c r="I69" s="11">
        <v>0</v>
      </c>
      <c r="J69" s="11">
        <v>0</v>
      </c>
      <c r="K69" s="12">
        <v>0</v>
      </c>
    </row>
    <row r="70" spans="2:11" ht="22.5">
      <c r="B70" s="9"/>
      <c r="C70" s="10"/>
      <c r="D70" s="10">
        <v>2</v>
      </c>
      <c r="E70" s="10" t="s">
        <v>117</v>
      </c>
      <c r="F70" s="11">
        <v>0</v>
      </c>
      <c r="G70" s="11">
        <v>0</v>
      </c>
      <c r="H70" s="11">
        <v>0</v>
      </c>
      <c r="I70" s="11">
        <v>0</v>
      </c>
      <c r="J70" s="11">
        <v>0</v>
      </c>
      <c r="K70" s="12">
        <v>0</v>
      </c>
    </row>
    <row r="71" spans="2:11" ht="22.5">
      <c r="B71" s="9"/>
      <c r="C71" s="10"/>
      <c r="D71" s="10">
        <v>3</v>
      </c>
      <c r="E71" s="10" t="s">
        <v>118</v>
      </c>
      <c r="F71" s="11">
        <v>0</v>
      </c>
      <c r="G71" s="11">
        <v>0</v>
      </c>
      <c r="H71" s="11">
        <v>0</v>
      </c>
      <c r="I71" s="11">
        <v>0</v>
      </c>
      <c r="J71" s="11">
        <v>0</v>
      </c>
      <c r="K71" s="12">
        <v>0</v>
      </c>
    </row>
    <row r="72" spans="2:11">
      <c r="B72" s="9"/>
      <c r="C72" s="10"/>
      <c r="D72" s="10">
        <v>4</v>
      </c>
      <c r="E72" s="10" t="s">
        <v>119</v>
      </c>
      <c r="F72" s="11">
        <v>0</v>
      </c>
      <c r="G72" s="11">
        <v>0</v>
      </c>
      <c r="H72" s="11">
        <v>0</v>
      </c>
      <c r="I72" s="11">
        <v>0</v>
      </c>
      <c r="J72" s="11">
        <v>0</v>
      </c>
      <c r="K72" s="12">
        <v>0</v>
      </c>
    </row>
    <row r="73" spans="2:11" ht="22.5">
      <c r="B73" s="9"/>
      <c r="C73" s="10"/>
      <c r="D73" s="10">
        <v>5</v>
      </c>
      <c r="E73" s="10" t="s">
        <v>120</v>
      </c>
      <c r="F73" s="11">
        <v>0</v>
      </c>
      <c r="G73" s="11">
        <v>0</v>
      </c>
      <c r="H73" s="11">
        <v>0</v>
      </c>
      <c r="I73" s="11">
        <v>0</v>
      </c>
      <c r="J73" s="11">
        <v>0</v>
      </c>
      <c r="K73" s="12">
        <v>0</v>
      </c>
    </row>
    <row r="74" spans="2:11" ht="18" customHeight="1">
      <c r="B74" s="9"/>
      <c r="C74" s="10"/>
      <c r="D74" s="10">
        <v>6</v>
      </c>
      <c r="E74" s="10" t="s">
        <v>121</v>
      </c>
      <c r="F74" s="11">
        <v>0</v>
      </c>
      <c r="G74" s="11">
        <v>0</v>
      </c>
      <c r="H74" s="11">
        <v>0</v>
      </c>
      <c r="I74" s="11">
        <v>0</v>
      </c>
      <c r="J74" s="11">
        <v>0</v>
      </c>
      <c r="K74" s="12">
        <v>0</v>
      </c>
    </row>
    <row r="75" spans="2:11" ht="22.5">
      <c r="B75" s="9"/>
      <c r="C75" s="10"/>
      <c r="D75" s="10">
        <v>7</v>
      </c>
      <c r="E75" s="10" t="s">
        <v>122</v>
      </c>
      <c r="F75" s="11">
        <v>0</v>
      </c>
      <c r="G75" s="11">
        <v>0</v>
      </c>
      <c r="H75" s="11">
        <v>0</v>
      </c>
      <c r="I75" s="11">
        <v>0</v>
      </c>
      <c r="J75" s="11">
        <v>0</v>
      </c>
      <c r="K75" s="12">
        <v>0</v>
      </c>
    </row>
    <row r="76" spans="2:11" ht="11.25" customHeight="1">
      <c r="B76" s="13"/>
      <c r="C76" s="36" t="s">
        <v>123</v>
      </c>
      <c r="D76" s="36"/>
      <c r="E76" s="36"/>
      <c r="F76" s="14">
        <f t="shared" ref="F76:K76" si="11">F9</f>
        <v>155069455.31</v>
      </c>
      <c r="G76" s="14">
        <f t="shared" si="11"/>
        <v>12819557.439999998</v>
      </c>
      <c r="H76" s="14">
        <f t="shared" si="11"/>
        <v>167889012.75</v>
      </c>
      <c r="I76" s="14">
        <f t="shared" si="11"/>
        <v>167889012.75</v>
      </c>
      <c r="J76" s="14">
        <f t="shared" si="11"/>
        <v>162706202.58999997</v>
      </c>
      <c r="K76" s="14">
        <f t="shared" si="11"/>
        <v>0</v>
      </c>
    </row>
    <row r="77" spans="2:11">
      <c r="F77" s="15"/>
      <c r="G77" s="15"/>
      <c r="H77" s="15"/>
      <c r="I77" s="15"/>
      <c r="J77" s="15"/>
      <c r="K77" s="15"/>
    </row>
  </sheetData>
  <mergeCells count="19">
    <mergeCell ref="B1:K1"/>
    <mergeCell ref="B2:K2"/>
    <mergeCell ref="B3:K3"/>
    <mergeCell ref="B4:K4"/>
    <mergeCell ref="B6:E8"/>
    <mergeCell ref="F6:J6"/>
    <mergeCell ref="K6:K7"/>
    <mergeCell ref="C9:E9"/>
    <mergeCell ref="D11:E11"/>
    <mergeCell ref="D19:E19"/>
    <mergeCell ref="D28:E28"/>
    <mergeCell ref="D33:E33"/>
    <mergeCell ref="D68:E68"/>
    <mergeCell ref="C76:E76"/>
    <mergeCell ref="D43:E43"/>
    <mergeCell ref="D49:E49"/>
    <mergeCell ref="D57:E57"/>
    <mergeCell ref="D60:E60"/>
    <mergeCell ref="D64:E64"/>
  </mergeCells>
  <printOptions horizontalCentered="1"/>
  <pageMargins left="0.70866141732283472" right="0.35433070866141736" top="0.62992125984251968" bottom="0.19685039370078741" header="0.51181102362204722" footer="0"/>
  <pageSetup scale="70" orientation="landscape" horizontalDpi="300" verticalDpi="300" r:id="rId1"/>
  <headerFooter>
    <oddFooter>&amp;R&amp;10Programática/14</oddFooter>
  </headerFooter>
  <rowBreaks count="1" manualBreakCount="1">
    <brk id="41" max="16383" man="1"/>
  </rowBreaks>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3"/>
  <sheetViews>
    <sheetView view="pageBreakPreview" zoomScaleNormal="100" workbookViewId="0">
      <selection activeCell="B4" sqref="B4:K4"/>
    </sheetView>
  </sheetViews>
  <sheetFormatPr baseColWidth="10" defaultColWidth="11.42578125" defaultRowHeight="11.25"/>
  <cols>
    <col min="1" max="1" width="2.140625" style="1" customWidth="1"/>
    <col min="2" max="2" width="2.5703125" style="2" customWidth="1"/>
    <col min="3" max="3" width="3.28515625" style="2" customWidth="1"/>
    <col min="4" max="4" width="2.7109375" style="2" customWidth="1"/>
    <col min="5" max="5" width="70" style="2" customWidth="1"/>
    <col min="6" max="11" width="16.7109375" style="2" customWidth="1"/>
    <col min="12" max="12" width="1.7109375" style="2" customWidth="1"/>
    <col min="13" max="16384" width="11.42578125" style="2"/>
  </cols>
  <sheetData>
    <row r="1" spans="2:11" ht="16.5" customHeight="1">
      <c r="B1" s="38" t="s">
        <v>0</v>
      </c>
      <c r="C1" s="38"/>
      <c r="D1" s="38"/>
      <c r="E1" s="38"/>
      <c r="F1" s="38"/>
      <c r="G1" s="38"/>
      <c r="H1" s="38"/>
      <c r="I1" s="38"/>
      <c r="J1" s="38"/>
      <c r="K1" s="38"/>
    </row>
    <row r="2" spans="2:11" ht="16.5" customHeight="1">
      <c r="B2" s="38" t="s">
        <v>1</v>
      </c>
      <c r="C2" s="38"/>
      <c r="D2" s="38"/>
      <c r="E2" s="38"/>
      <c r="F2" s="38"/>
      <c r="G2" s="38"/>
      <c r="H2" s="38"/>
      <c r="I2" s="38"/>
      <c r="J2" s="38"/>
      <c r="K2" s="38"/>
    </row>
    <row r="3" spans="2:11" ht="16.5" customHeight="1">
      <c r="B3" s="38" t="s">
        <v>2</v>
      </c>
      <c r="C3" s="38"/>
      <c r="D3" s="38"/>
      <c r="E3" s="38"/>
      <c r="F3" s="38"/>
      <c r="G3" s="38"/>
      <c r="H3" s="38"/>
      <c r="I3" s="38"/>
      <c r="J3" s="38"/>
      <c r="K3" s="38"/>
    </row>
    <row r="4" spans="2:11" ht="16.5" customHeight="1">
      <c r="B4" s="38" t="s">
        <v>3</v>
      </c>
      <c r="C4" s="38"/>
      <c r="D4" s="38"/>
      <c r="E4" s="38"/>
      <c r="F4" s="38"/>
      <c r="G4" s="38"/>
      <c r="H4" s="38"/>
      <c r="I4" s="38"/>
      <c r="J4" s="38"/>
      <c r="K4" s="38"/>
    </row>
    <row r="5" spans="2:11" s="1" customFormat="1" ht="2.25" customHeight="1">
      <c r="B5" s="3"/>
      <c r="C5" s="3" t="s">
        <v>4</v>
      </c>
      <c r="D5" s="3"/>
      <c r="E5" s="3"/>
      <c r="F5" s="3"/>
      <c r="G5" s="3"/>
      <c r="H5" s="3"/>
      <c r="I5" s="3"/>
      <c r="J5" s="3"/>
      <c r="K5" s="3"/>
    </row>
    <row r="6" spans="2:11" ht="12" customHeight="1">
      <c r="B6" s="41" t="s">
        <v>5</v>
      </c>
      <c r="C6" s="41"/>
      <c r="D6" s="41"/>
      <c r="E6" s="41"/>
      <c r="F6" s="40" t="s">
        <v>6</v>
      </c>
      <c r="G6" s="40"/>
      <c r="H6" s="40"/>
      <c r="I6" s="40"/>
      <c r="J6" s="40"/>
      <c r="K6" s="42" t="s">
        <v>7</v>
      </c>
    </row>
    <row r="7" spans="2:11" ht="22.5">
      <c r="B7" s="41"/>
      <c r="C7" s="41"/>
      <c r="D7" s="41"/>
      <c r="E7" s="41"/>
      <c r="F7" s="4" t="s">
        <v>8</v>
      </c>
      <c r="G7" s="4" t="s">
        <v>9</v>
      </c>
      <c r="H7" s="4" t="s">
        <v>10</v>
      </c>
      <c r="I7" s="4" t="s">
        <v>11</v>
      </c>
      <c r="J7" s="4" t="s">
        <v>12</v>
      </c>
      <c r="K7" s="42"/>
    </row>
    <row r="8" spans="2:11" ht="15.75" customHeight="1">
      <c r="B8" s="41"/>
      <c r="C8" s="41"/>
      <c r="D8" s="41"/>
      <c r="E8" s="41"/>
      <c r="F8" s="4">
        <v>1</v>
      </c>
      <c r="G8" s="4">
        <v>2</v>
      </c>
      <c r="H8" s="4" t="s">
        <v>13</v>
      </c>
      <c r="I8" s="4">
        <v>4</v>
      </c>
      <c r="J8" s="4">
        <v>5</v>
      </c>
      <c r="K8" s="21" t="s">
        <v>14</v>
      </c>
    </row>
    <row r="9" spans="2:11" ht="12" customHeight="1">
      <c r="B9" s="5">
        <v>3</v>
      </c>
      <c r="C9" s="37" t="s">
        <v>17</v>
      </c>
      <c r="D9" s="37"/>
      <c r="E9" s="37"/>
      <c r="F9" s="17">
        <f t="shared" ref="F9:K9" si="0">F10+F17+F20+F23+F26+F28+F36</f>
        <v>0</v>
      </c>
      <c r="G9" s="17">
        <f t="shared" si="0"/>
        <v>0</v>
      </c>
      <c r="H9" s="17">
        <f t="shared" si="0"/>
        <v>0</v>
      </c>
      <c r="I9" s="17">
        <f t="shared" si="0"/>
        <v>0</v>
      </c>
      <c r="J9" s="17">
        <f t="shared" si="0"/>
        <v>0</v>
      </c>
      <c r="K9" s="17">
        <f t="shared" si="0"/>
        <v>0</v>
      </c>
    </row>
    <row r="10" spans="2:11" ht="14.25" customHeight="1">
      <c r="B10" s="9"/>
      <c r="C10" s="24">
        <v>1</v>
      </c>
      <c r="D10" s="37" t="s">
        <v>34</v>
      </c>
      <c r="E10" s="37"/>
      <c r="F10" s="6">
        <f t="shared" ref="F10:K10" si="1">SUM(F11:F16)</f>
        <v>0</v>
      </c>
      <c r="G10" s="6">
        <f t="shared" si="1"/>
        <v>0</v>
      </c>
      <c r="H10" s="6">
        <f t="shared" si="1"/>
        <v>0</v>
      </c>
      <c r="I10" s="6">
        <f t="shared" si="1"/>
        <v>0</v>
      </c>
      <c r="J10" s="6">
        <f t="shared" si="1"/>
        <v>0</v>
      </c>
      <c r="K10" s="6">
        <f t="shared" si="1"/>
        <v>0</v>
      </c>
    </row>
    <row r="11" spans="2:11">
      <c r="B11" s="9"/>
      <c r="C11" s="10"/>
      <c r="D11" s="10">
        <v>2</v>
      </c>
      <c r="E11" s="10" t="s">
        <v>124</v>
      </c>
      <c r="F11" s="11">
        <v>0</v>
      </c>
      <c r="G11" s="11">
        <v>0</v>
      </c>
      <c r="H11" s="11">
        <v>0</v>
      </c>
      <c r="I11" s="11">
        <v>0</v>
      </c>
      <c r="J11" s="11">
        <v>0</v>
      </c>
      <c r="K11" s="12">
        <v>0</v>
      </c>
    </row>
    <row r="12" spans="2:11">
      <c r="B12" s="9"/>
      <c r="C12" s="10"/>
      <c r="D12" s="10">
        <v>4</v>
      </c>
      <c r="E12" s="10" t="s">
        <v>125</v>
      </c>
      <c r="F12" s="11">
        <v>0</v>
      </c>
      <c r="G12" s="11">
        <v>0</v>
      </c>
      <c r="H12" s="11">
        <v>0</v>
      </c>
      <c r="I12" s="11">
        <v>0</v>
      </c>
      <c r="J12" s="11">
        <v>0</v>
      </c>
      <c r="K12" s="12">
        <v>0</v>
      </c>
    </row>
    <row r="13" spans="2:11" ht="12" customHeight="1">
      <c r="B13" s="9"/>
      <c r="C13" s="10"/>
      <c r="D13" s="10">
        <v>6</v>
      </c>
      <c r="E13" s="10" t="s">
        <v>126</v>
      </c>
      <c r="F13" s="11">
        <v>0</v>
      </c>
      <c r="G13" s="11">
        <v>0</v>
      </c>
      <c r="H13" s="11">
        <v>0</v>
      </c>
      <c r="I13" s="11">
        <v>0</v>
      </c>
      <c r="J13" s="11">
        <v>0</v>
      </c>
      <c r="K13" s="12">
        <v>0</v>
      </c>
    </row>
    <row r="14" spans="2:11" ht="23.25" customHeight="1">
      <c r="B14" s="9"/>
      <c r="C14" s="10"/>
      <c r="D14" s="10">
        <v>8</v>
      </c>
      <c r="E14" s="10" t="s">
        <v>127</v>
      </c>
      <c r="F14" s="11">
        <v>0</v>
      </c>
      <c r="G14" s="11">
        <v>0</v>
      </c>
      <c r="H14" s="11">
        <v>0</v>
      </c>
      <c r="I14" s="11">
        <v>0</v>
      </c>
      <c r="J14" s="11">
        <v>0</v>
      </c>
      <c r="K14" s="12">
        <v>0</v>
      </c>
    </row>
    <row r="15" spans="2:11" ht="14.25" customHeight="1">
      <c r="B15" s="9"/>
      <c r="C15" s="10"/>
      <c r="D15" s="10">
        <v>11</v>
      </c>
      <c r="E15" s="10" t="s">
        <v>128</v>
      </c>
      <c r="F15" s="11">
        <v>0</v>
      </c>
      <c r="G15" s="11">
        <v>0</v>
      </c>
      <c r="H15" s="11">
        <v>0</v>
      </c>
      <c r="I15" s="11">
        <v>0</v>
      </c>
      <c r="J15" s="11">
        <v>0</v>
      </c>
      <c r="K15" s="12">
        <v>0</v>
      </c>
    </row>
    <row r="16" spans="2:11" ht="22.5">
      <c r="B16" s="9"/>
      <c r="C16" s="10"/>
      <c r="D16" s="10">
        <v>12</v>
      </c>
      <c r="E16" s="10" t="s">
        <v>129</v>
      </c>
      <c r="F16" s="11">
        <v>0</v>
      </c>
      <c r="G16" s="11">
        <v>0</v>
      </c>
      <c r="H16" s="11">
        <v>0</v>
      </c>
      <c r="I16" s="11">
        <v>0</v>
      </c>
      <c r="J16" s="11">
        <v>0</v>
      </c>
      <c r="K16" s="12">
        <v>0</v>
      </c>
    </row>
    <row r="17" spans="2:11" ht="13.5" customHeight="1">
      <c r="B17" s="9"/>
      <c r="C17" s="24">
        <v>2</v>
      </c>
      <c r="D17" s="37" t="s">
        <v>35</v>
      </c>
      <c r="E17" s="37"/>
      <c r="F17" s="6">
        <f t="shared" ref="F17:K17" si="2">SUM(F18:F19)</f>
        <v>0</v>
      </c>
      <c r="G17" s="6">
        <f t="shared" si="2"/>
        <v>0</v>
      </c>
      <c r="H17" s="6">
        <f t="shared" si="2"/>
        <v>0</v>
      </c>
      <c r="I17" s="6">
        <f t="shared" si="2"/>
        <v>0</v>
      </c>
      <c r="J17" s="6">
        <f t="shared" si="2"/>
        <v>0</v>
      </c>
      <c r="K17" s="6">
        <f t="shared" si="2"/>
        <v>0</v>
      </c>
    </row>
    <row r="18" spans="2:11" ht="14.25" customHeight="1">
      <c r="B18" s="9"/>
      <c r="C18" s="10"/>
      <c r="D18" s="10">
        <v>1</v>
      </c>
      <c r="E18" s="10" t="s">
        <v>130</v>
      </c>
      <c r="F18" s="11">
        <v>0</v>
      </c>
      <c r="G18" s="11">
        <v>0</v>
      </c>
      <c r="H18" s="11">
        <v>0</v>
      </c>
      <c r="I18" s="11">
        <v>0</v>
      </c>
      <c r="J18" s="11">
        <v>0</v>
      </c>
      <c r="K18" s="12">
        <v>0</v>
      </c>
    </row>
    <row r="19" spans="2:11">
      <c r="B19" s="9"/>
      <c r="C19" s="10"/>
      <c r="D19" s="10">
        <v>6</v>
      </c>
      <c r="E19" s="10" t="s">
        <v>131</v>
      </c>
      <c r="F19" s="11">
        <v>0</v>
      </c>
      <c r="G19" s="11">
        <v>0</v>
      </c>
      <c r="H19" s="11">
        <v>0</v>
      </c>
      <c r="I19" s="11">
        <v>0</v>
      </c>
      <c r="J19" s="11">
        <v>0</v>
      </c>
      <c r="K19" s="12">
        <v>0</v>
      </c>
    </row>
    <row r="20" spans="2:11" ht="12" customHeight="1">
      <c r="B20" s="9"/>
      <c r="C20" s="24">
        <v>3</v>
      </c>
      <c r="D20" s="37" t="s">
        <v>36</v>
      </c>
      <c r="E20" s="37"/>
      <c r="F20" s="6">
        <f t="shared" ref="F20:K20" si="3">SUM(F21:F22)</f>
        <v>0</v>
      </c>
      <c r="G20" s="6">
        <f t="shared" si="3"/>
        <v>0</v>
      </c>
      <c r="H20" s="6">
        <f t="shared" si="3"/>
        <v>0</v>
      </c>
      <c r="I20" s="6">
        <f t="shared" si="3"/>
        <v>0</v>
      </c>
      <c r="J20" s="6">
        <f t="shared" si="3"/>
        <v>0</v>
      </c>
      <c r="K20" s="6">
        <f t="shared" si="3"/>
        <v>0</v>
      </c>
    </row>
    <row r="21" spans="2:11">
      <c r="B21" s="9"/>
      <c r="C21" s="10"/>
      <c r="D21" s="10">
        <v>1</v>
      </c>
      <c r="E21" s="10" t="s">
        <v>132</v>
      </c>
      <c r="F21" s="11">
        <v>0</v>
      </c>
      <c r="G21" s="11">
        <v>0</v>
      </c>
      <c r="H21" s="11">
        <v>0</v>
      </c>
      <c r="I21" s="11">
        <v>0</v>
      </c>
      <c r="J21" s="11">
        <v>0</v>
      </c>
      <c r="K21" s="12">
        <v>0</v>
      </c>
    </row>
    <row r="22" spans="2:11" ht="18.75" customHeight="1">
      <c r="B22" s="9"/>
      <c r="C22" s="10"/>
      <c r="D22" s="10">
        <v>3</v>
      </c>
      <c r="E22" s="10" t="s">
        <v>133</v>
      </c>
      <c r="F22" s="11">
        <v>0</v>
      </c>
      <c r="G22" s="11">
        <v>0</v>
      </c>
      <c r="H22" s="11">
        <v>0</v>
      </c>
      <c r="I22" s="11">
        <v>0</v>
      </c>
      <c r="J22" s="11">
        <v>0</v>
      </c>
      <c r="K22" s="12">
        <v>0</v>
      </c>
    </row>
    <row r="23" spans="2:11" ht="11.25" customHeight="1">
      <c r="B23" s="9"/>
      <c r="C23" s="24">
        <v>4</v>
      </c>
      <c r="D23" s="37" t="s">
        <v>37</v>
      </c>
      <c r="E23" s="37"/>
      <c r="F23" s="6">
        <f t="shared" ref="F23:K23" si="4">SUM(F24:F25)</f>
        <v>0</v>
      </c>
      <c r="G23" s="6">
        <f t="shared" si="4"/>
        <v>0</v>
      </c>
      <c r="H23" s="6">
        <f t="shared" si="4"/>
        <v>0</v>
      </c>
      <c r="I23" s="6">
        <f t="shared" si="4"/>
        <v>0</v>
      </c>
      <c r="J23" s="6">
        <f t="shared" si="4"/>
        <v>0</v>
      </c>
      <c r="K23" s="6">
        <f t="shared" si="4"/>
        <v>0</v>
      </c>
    </row>
    <row r="24" spans="2:11">
      <c r="B24" s="9"/>
      <c r="C24" s="10"/>
      <c r="D24" s="10">
        <v>6</v>
      </c>
      <c r="E24" s="10" t="s">
        <v>134</v>
      </c>
      <c r="F24" s="11">
        <v>0</v>
      </c>
      <c r="G24" s="11">
        <v>0</v>
      </c>
      <c r="H24" s="11">
        <v>0</v>
      </c>
      <c r="I24" s="11">
        <v>0</v>
      </c>
      <c r="J24" s="11">
        <v>0</v>
      </c>
      <c r="K24" s="12">
        <v>0</v>
      </c>
    </row>
    <row r="25" spans="2:11">
      <c r="B25" s="9"/>
      <c r="C25" s="10"/>
      <c r="D25" s="10">
        <v>8</v>
      </c>
      <c r="E25" s="10" t="s">
        <v>135</v>
      </c>
      <c r="F25" s="11">
        <v>0</v>
      </c>
      <c r="G25" s="11">
        <v>0</v>
      </c>
      <c r="H25" s="11">
        <v>0</v>
      </c>
      <c r="I25" s="11">
        <v>0</v>
      </c>
      <c r="J25" s="11">
        <v>0</v>
      </c>
      <c r="K25" s="12">
        <v>0</v>
      </c>
    </row>
    <row r="26" spans="2:11" ht="13.5" customHeight="1">
      <c r="B26" s="9"/>
      <c r="C26" s="24">
        <v>5</v>
      </c>
      <c r="D26" s="37" t="s">
        <v>38</v>
      </c>
      <c r="E26" s="37"/>
      <c r="F26" s="6">
        <f t="shared" ref="F26:K26" si="5">+F27</f>
        <v>0</v>
      </c>
      <c r="G26" s="6">
        <f t="shared" si="5"/>
        <v>0</v>
      </c>
      <c r="H26" s="6">
        <f t="shared" si="5"/>
        <v>0</v>
      </c>
      <c r="I26" s="6">
        <f t="shared" si="5"/>
        <v>0</v>
      </c>
      <c r="J26" s="6">
        <f t="shared" si="5"/>
        <v>0</v>
      </c>
      <c r="K26" s="6">
        <f t="shared" si="5"/>
        <v>0</v>
      </c>
    </row>
    <row r="27" spans="2:11">
      <c r="B27" s="9"/>
      <c r="C27" s="10"/>
      <c r="D27" s="10">
        <v>2</v>
      </c>
      <c r="E27" s="10" t="s">
        <v>136</v>
      </c>
      <c r="F27" s="11">
        <v>0</v>
      </c>
      <c r="G27" s="11">
        <v>0</v>
      </c>
      <c r="H27" s="11">
        <v>0</v>
      </c>
      <c r="I27" s="11">
        <v>0</v>
      </c>
      <c r="J27" s="11">
        <v>0</v>
      </c>
      <c r="K27" s="12">
        <v>0</v>
      </c>
    </row>
    <row r="28" spans="2:11" ht="22.5" customHeight="1">
      <c r="B28" s="9"/>
      <c r="C28" s="24">
        <v>6</v>
      </c>
      <c r="D28" s="37" t="s">
        <v>39</v>
      </c>
      <c r="E28" s="37"/>
      <c r="F28" s="6">
        <f t="shared" ref="F28:K28" si="6">SUM(F29:F35)</f>
        <v>0</v>
      </c>
      <c r="G28" s="6">
        <f t="shared" si="6"/>
        <v>0</v>
      </c>
      <c r="H28" s="6">
        <f t="shared" si="6"/>
        <v>0</v>
      </c>
      <c r="I28" s="6">
        <f t="shared" si="6"/>
        <v>0</v>
      </c>
      <c r="J28" s="6">
        <f t="shared" si="6"/>
        <v>0</v>
      </c>
      <c r="K28" s="6">
        <f t="shared" si="6"/>
        <v>0</v>
      </c>
    </row>
    <row r="29" spans="2:11" ht="12.75" customHeight="1">
      <c r="B29" s="9"/>
      <c r="C29" s="10"/>
      <c r="D29" s="10">
        <v>1</v>
      </c>
      <c r="E29" s="10" t="s">
        <v>137</v>
      </c>
      <c r="F29" s="11">
        <v>0</v>
      </c>
      <c r="G29" s="11">
        <v>0</v>
      </c>
      <c r="H29" s="11">
        <v>0</v>
      </c>
      <c r="I29" s="11">
        <v>0</v>
      </c>
      <c r="J29" s="11">
        <v>0</v>
      </c>
      <c r="K29" s="12">
        <v>0</v>
      </c>
    </row>
    <row r="30" spans="2:11" ht="22.5" customHeight="1">
      <c r="B30" s="9"/>
      <c r="C30" s="10"/>
      <c r="D30" s="10">
        <v>3</v>
      </c>
      <c r="E30" s="10" t="s">
        <v>138</v>
      </c>
      <c r="F30" s="11">
        <v>0</v>
      </c>
      <c r="G30" s="11">
        <v>0</v>
      </c>
      <c r="H30" s="11">
        <v>0</v>
      </c>
      <c r="I30" s="11">
        <v>0</v>
      </c>
      <c r="J30" s="11">
        <v>0</v>
      </c>
      <c r="K30" s="12">
        <v>0</v>
      </c>
    </row>
    <row r="31" spans="2:11">
      <c r="B31" s="9"/>
      <c r="C31" s="10"/>
      <c r="D31" s="10">
        <v>4</v>
      </c>
      <c r="E31" s="10" t="s">
        <v>139</v>
      </c>
      <c r="F31" s="11">
        <v>0</v>
      </c>
      <c r="G31" s="11">
        <v>0</v>
      </c>
      <c r="H31" s="11">
        <v>0</v>
      </c>
      <c r="I31" s="11">
        <v>0</v>
      </c>
      <c r="J31" s="11">
        <v>0</v>
      </c>
      <c r="K31" s="12">
        <v>0</v>
      </c>
    </row>
    <row r="32" spans="2:11" ht="22.5" customHeight="1">
      <c r="B32" s="9"/>
      <c r="C32" s="10"/>
      <c r="D32" s="10">
        <v>5</v>
      </c>
      <c r="E32" s="10" t="s">
        <v>140</v>
      </c>
      <c r="F32" s="11">
        <v>0</v>
      </c>
      <c r="G32" s="11">
        <v>0</v>
      </c>
      <c r="H32" s="11">
        <v>0</v>
      </c>
      <c r="I32" s="11">
        <v>0</v>
      </c>
      <c r="J32" s="11">
        <v>0</v>
      </c>
      <c r="K32" s="12">
        <v>0</v>
      </c>
    </row>
    <row r="33" spans="2:11" ht="22.5">
      <c r="B33" s="9"/>
      <c r="C33" s="10"/>
      <c r="D33" s="10">
        <v>6</v>
      </c>
      <c r="E33" s="10" t="s">
        <v>141</v>
      </c>
      <c r="F33" s="11">
        <v>0</v>
      </c>
      <c r="G33" s="11">
        <v>0</v>
      </c>
      <c r="H33" s="11">
        <v>0</v>
      </c>
      <c r="I33" s="11">
        <v>0</v>
      </c>
      <c r="J33" s="11">
        <v>0</v>
      </c>
      <c r="K33" s="12">
        <v>0</v>
      </c>
    </row>
    <row r="34" spans="2:11">
      <c r="B34" s="9"/>
      <c r="C34" s="10"/>
      <c r="D34" s="10">
        <v>7</v>
      </c>
      <c r="E34" s="10" t="s">
        <v>142</v>
      </c>
      <c r="F34" s="11">
        <v>0</v>
      </c>
      <c r="G34" s="11">
        <v>0</v>
      </c>
      <c r="H34" s="11">
        <v>0</v>
      </c>
      <c r="I34" s="11">
        <v>0</v>
      </c>
      <c r="J34" s="11">
        <v>0</v>
      </c>
      <c r="K34" s="12">
        <v>0</v>
      </c>
    </row>
    <row r="35" spans="2:11" ht="22.5">
      <c r="B35" s="9"/>
      <c r="C35" s="10"/>
      <c r="D35" s="10">
        <v>8</v>
      </c>
      <c r="E35" s="10" t="s">
        <v>143</v>
      </c>
      <c r="F35" s="11">
        <v>0</v>
      </c>
      <c r="G35" s="11">
        <v>0</v>
      </c>
      <c r="H35" s="11">
        <v>0</v>
      </c>
      <c r="I35" s="11">
        <v>0</v>
      </c>
      <c r="J35" s="11">
        <v>0</v>
      </c>
      <c r="K35" s="12">
        <v>0</v>
      </c>
    </row>
    <row r="36" spans="2:11" ht="11.25" customHeight="1">
      <c r="B36" s="9"/>
      <c r="C36" s="24">
        <v>7</v>
      </c>
      <c r="D36" s="37" t="s">
        <v>144</v>
      </c>
      <c r="E36" s="37"/>
      <c r="F36" s="6">
        <f t="shared" ref="F36:K36" si="7">SUM(F37:F40)</f>
        <v>0</v>
      </c>
      <c r="G36" s="6">
        <f t="shared" si="7"/>
        <v>0</v>
      </c>
      <c r="H36" s="6">
        <f t="shared" si="7"/>
        <v>0</v>
      </c>
      <c r="I36" s="6">
        <f t="shared" si="7"/>
        <v>0</v>
      </c>
      <c r="J36" s="6">
        <f t="shared" si="7"/>
        <v>0</v>
      </c>
      <c r="K36" s="6">
        <f t="shared" si="7"/>
        <v>0</v>
      </c>
    </row>
    <row r="37" spans="2:11" ht="19.5" customHeight="1">
      <c r="B37" s="9"/>
      <c r="C37" s="10"/>
      <c r="D37" s="10">
        <v>1</v>
      </c>
      <c r="E37" s="10" t="s">
        <v>145</v>
      </c>
      <c r="F37" s="11">
        <v>0</v>
      </c>
      <c r="G37" s="11">
        <v>0</v>
      </c>
      <c r="H37" s="11">
        <v>0</v>
      </c>
      <c r="I37" s="11">
        <v>0</v>
      </c>
      <c r="J37" s="11">
        <v>0</v>
      </c>
      <c r="K37" s="12">
        <v>0</v>
      </c>
    </row>
    <row r="38" spans="2:11" ht="15.75" customHeight="1">
      <c r="B38" s="9"/>
      <c r="C38" s="10"/>
      <c r="D38" s="10">
        <v>2</v>
      </c>
      <c r="E38" s="10" t="s">
        <v>146</v>
      </c>
      <c r="F38" s="11">
        <v>0</v>
      </c>
      <c r="G38" s="11">
        <v>0</v>
      </c>
      <c r="H38" s="11">
        <v>0</v>
      </c>
      <c r="I38" s="11">
        <v>0</v>
      </c>
      <c r="J38" s="11">
        <v>0</v>
      </c>
      <c r="K38" s="12">
        <v>0</v>
      </c>
    </row>
    <row r="39" spans="2:11" ht="15" customHeight="1">
      <c r="B39" s="9"/>
      <c r="C39" s="10"/>
      <c r="D39" s="10">
        <v>4</v>
      </c>
      <c r="E39" s="10" t="s">
        <v>147</v>
      </c>
      <c r="F39" s="11">
        <v>0</v>
      </c>
      <c r="G39" s="11">
        <v>0</v>
      </c>
      <c r="H39" s="11">
        <v>0</v>
      </c>
      <c r="I39" s="11">
        <v>0</v>
      </c>
      <c r="J39" s="11">
        <v>0</v>
      </c>
      <c r="K39" s="12">
        <v>0</v>
      </c>
    </row>
    <row r="40" spans="2:11">
      <c r="B40" s="9"/>
      <c r="C40" s="10"/>
      <c r="D40" s="10">
        <v>6</v>
      </c>
      <c r="E40" s="10" t="s">
        <v>148</v>
      </c>
      <c r="F40" s="11">
        <v>0</v>
      </c>
      <c r="G40" s="11">
        <v>0</v>
      </c>
      <c r="H40" s="11">
        <v>0</v>
      </c>
      <c r="I40" s="11">
        <v>0</v>
      </c>
      <c r="J40" s="11">
        <v>0</v>
      </c>
      <c r="K40" s="12">
        <v>0</v>
      </c>
    </row>
    <row r="41" spans="2:11">
      <c r="B41" s="9"/>
      <c r="C41" s="10"/>
      <c r="D41" s="10"/>
      <c r="E41" s="10"/>
      <c r="F41" s="11"/>
      <c r="G41" s="11"/>
      <c r="H41" s="11"/>
      <c r="I41" s="11"/>
      <c r="J41" s="11"/>
      <c r="K41" s="12"/>
    </row>
    <row r="42" spans="2:11">
      <c r="B42" s="9"/>
      <c r="C42" s="10"/>
      <c r="D42" s="10"/>
      <c r="E42" s="10"/>
      <c r="F42" s="11"/>
      <c r="G42" s="11"/>
      <c r="H42" s="11"/>
      <c r="I42" s="11"/>
      <c r="J42" s="11"/>
      <c r="K42" s="12"/>
    </row>
    <row r="43" spans="2:11">
      <c r="B43" s="9"/>
      <c r="C43" s="24"/>
      <c r="D43" s="37"/>
      <c r="E43" s="37"/>
      <c r="F43" s="6"/>
      <c r="G43" s="6"/>
      <c r="H43" s="6"/>
      <c r="I43" s="6"/>
      <c r="J43" s="6"/>
      <c r="K43" s="6"/>
    </row>
    <row r="44" spans="2:11" ht="12.75" customHeight="1">
      <c r="B44" s="9"/>
      <c r="C44" s="10"/>
      <c r="D44" s="10"/>
      <c r="E44" s="10"/>
      <c r="F44" s="11"/>
      <c r="G44" s="11"/>
      <c r="H44" s="11"/>
      <c r="I44" s="11"/>
      <c r="J44" s="11"/>
      <c r="K44" s="12"/>
    </row>
    <row r="45" spans="2:11">
      <c r="B45" s="9"/>
      <c r="C45" s="10"/>
      <c r="D45" s="10"/>
      <c r="E45" s="10"/>
      <c r="F45" s="11"/>
      <c r="G45" s="11"/>
      <c r="H45" s="11"/>
      <c r="I45" s="11"/>
      <c r="J45" s="11"/>
      <c r="K45" s="12"/>
    </row>
    <row r="46" spans="2:11" ht="12.75" customHeight="1">
      <c r="B46" s="9"/>
      <c r="C46" s="10"/>
      <c r="D46" s="10"/>
      <c r="E46" s="10"/>
      <c r="F46" s="11"/>
      <c r="G46" s="11"/>
      <c r="H46" s="11"/>
      <c r="I46" s="11"/>
      <c r="J46" s="11"/>
      <c r="K46" s="12"/>
    </row>
    <row r="47" spans="2:11">
      <c r="B47" s="9"/>
      <c r="C47" s="10"/>
      <c r="D47" s="10"/>
      <c r="E47" s="10"/>
      <c r="F47" s="11"/>
      <c r="G47" s="11"/>
      <c r="H47" s="11"/>
      <c r="I47" s="11"/>
      <c r="J47" s="11"/>
      <c r="K47" s="12"/>
    </row>
    <row r="48" spans="2:11" ht="12.75" customHeight="1">
      <c r="B48" s="13"/>
      <c r="C48" s="36" t="s">
        <v>149</v>
      </c>
      <c r="D48" s="36"/>
      <c r="E48" s="36"/>
      <c r="F48" s="14">
        <f t="shared" ref="F48:K48" si="8">F9</f>
        <v>0</v>
      </c>
      <c r="G48" s="14">
        <f t="shared" si="8"/>
        <v>0</v>
      </c>
      <c r="H48" s="14">
        <f t="shared" si="8"/>
        <v>0</v>
      </c>
      <c r="I48" s="14">
        <f t="shared" si="8"/>
        <v>0</v>
      </c>
      <c r="J48" s="14">
        <f t="shared" si="8"/>
        <v>0</v>
      </c>
      <c r="K48" s="14">
        <f t="shared" si="8"/>
        <v>0</v>
      </c>
    </row>
    <row r="49" spans="6:11">
      <c r="F49" s="15"/>
      <c r="G49" s="15"/>
      <c r="H49" s="15"/>
      <c r="I49" s="15"/>
      <c r="J49" s="15"/>
      <c r="K49" s="15"/>
    </row>
    <row r="51" spans="6:11" ht="11.25" customHeight="1"/>
    <row r="52" spans="6:11" ht="15" customHeight="1"/>
    <row r="53" spans="6:11" ht="15" customHeight="1"/>
  </sheetData>
  <mergeCells count="17">
    <mergeCell ref="B1:K1"/>
    <mergeCell ref="B2:K2"/>
    <mergeCell ref="B3:K3"/>
    <mergeCell ref="B4:K4"/>
    <mergeCell ref="B6:E8"/>
    <mergeCell ref="F6:J6"/>
    <mergeCell ref="K6:K7"/>
    <mergeCell ref="C9:E9"/>
    <mergeCell ref="D10:E10"/>
    <mergeCell ref="D17:E17"/>
    <mergeCell ref="D20:E20"/>
    <mergeCell ref="D23:E23"/>
    <mergeCell ref="D26:E26"/>
    <mergeCell ref="D28:E28"/>
    <mergeCell ref="D36:E36"/>
    <mergeCell ref="D43:E43"/>
    <mergeCell ref="C48:E48"/>
  </mergeCells>
  <printOptions horizontalCentered="1"/>
  <pageMargins left="0.7" right="0.29027777777777802" top="0.59027777777777801" bottom="0.196527777777778" header="0.511811023622047" footer="0"/>
  <pageSetup scale="71" fitToHeight="0" orientation="landscape" horizontalDpi="300" verticalDpi="300" r:id="rId1"/>
  <headerFooter>
    <oddFooter>&amp;R&amp;10Programática/15</oddFooter>
  </headerFooter>
  <drawing r:id="rId2"/>
</worksheet>
</file>

<file path=docProps/app.xml><?xml version="1.0" encoding="utf-8"?>
<Properties xmlns="http://schemas.openxmlformats.org/officeDocument/2006/extended-properties" xmlns:vt="http://schemas.openxmlformats.org/officeDocument/2006/docPropsVTypes">
  <Template/>
  <TotalTime>1</TotalTime>
  <Application>Microsoft Excel</Application>
  <DocSecurity>0</DocSecurity>
  <ScaleCrop>false</ScaleCrop>
  <HeadingPairs>
    <vt:vector size="4" baseType="variant">
      <vt:variant>
        <vt:lpstr>Hojas de cálculo</vt:lpstr>
      </vt:variant>
      <vt:variant>
        <vt:i4>5</vt:i4>
      </vt:variant>
      <vt:variant>
        <vt:lpstr>Rangos con nombre</vt:lpstr>
      </vt:variant>
      <vt:variant>
        <vt:i4>7</vt:i4>
      </vt:variant>
    </vt:vector>
  </HeadingPairs>
  <TitlesOfParts>
    <vt:vector size="12" baseType="lpstr">
      <vt:lpstr>P.R.</vt:lpstr>
      <vt:lpstr>P.R P.P</vt:lpstr>
      <vt:lpstr>P.R.1.P.P.E.</vt:lpstr>
      <vt:lpstr>P.R.2.P.P.E.</vt:lpstr>
      <vt:lpstr>P.R.3.P.P.E.</vt:lpstr>
      <vt:lpstr>'P.R P.P'!Área_de_impresión</vt:lpstr>
      <vt:lpstr>P.R.!Área_de_impresión</vt:lpstr>
      <vt:lpstr>P.R.1.P.P.E.!Área_de_impresión</vt:lpstr>
      <vt:lpstr>P.R.2.P.P.E.!Área_de_impresión</vt:lpstr>
      <vt:lpstr>P.R.3.P.P.E.!Área_de_impresión</vt:lpstr>
      <vt:lpstr>P.R.1.P.P.E.!Títulos_a_imprimir</vt:lpstr>
      <vt:lpstr>P.R.2.P.P.E.!Títulos_a_imprimir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RVillalobos</dc:creator>
  <dc:description/>
  <cp:lastModifiedBy>HP</cp:lastModifiedBy>
  <cp:revision>1</cp:revision>
  <cp:lastPrinted>2025-01-21T01:59:29Z</cp:lastPrinted>
  <dcterms:created xsi:type="dcterms:W3CDTF">2015-02-03T18:10:54Z</dcterms:created>
  <dcterms:modified xsi:type="dcterms:W3CDTF">2025-01-28T19:46:06Z</dcterms:modified>
  <dc:language>es-MX</dc:language>
</cp:coreProperties>
</file>